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0" windowWidth="20496" windowHeight="7536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<sst xmlns="http://schemas.openxmlformats.org/spreadsheetml/2006/main" count="330" uniqueCount="246">
  <si>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</si>
  <si>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</si>
  <si>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</si>
  <si>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</si>
  <si>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</si>
  <si>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</si>
  <si>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</si>
  <si>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</si>
  <si>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</si>
  <si>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</si>
  <si>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</si>
  <si>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</si>
  <si>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</si>
  <si>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</si>
  <si>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</si>
  <si>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</si>
  <si>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</si>
  <si>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</si>
  <si>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</si>
  <si>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</si>
  <si>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</si>
  <si>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</si>
  <si>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</si>
  <si>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</si>
  <si>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</si>
  <si>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</si>
  <si>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</si>
  <si>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</si>
  <si>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</si>
  <si>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</si>
  <si>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</si>
  <si>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</si>
  <si>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</si>
  <si>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</si>
  <si>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</si>
  <si>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</si>
  <si>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</si>
  <si>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</si>
  <si>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</si>
  <si>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</si>
  <si>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</si>
  <si>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</si>
  <si>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</si>
  <si>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</si>
  <si>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</si>
  <si>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</si>
  <si>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</si>
  <si>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</si>
  <si>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</si>
  <si>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</si>
  <si>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</si>
  <si>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</si>
  <si>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</si>
  <si>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</si>
  <si>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</si>
  <si>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</si>
  <si>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</si>
  <si>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</si>
  <si>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</si>
  <si>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</si>
  <si>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</si>
  <si>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</si>
  <si>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</si>
  <si>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</si>
  <si>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</si>
  <si>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</si>
  <si>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</si>
  <si>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</si>
  <si>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</si>
  <si>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</si>
  <si>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</si>
  <si>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</si>
  <si>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</si>
  <si>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</si>
  <si>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</si>
  <si>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</si>
  <si>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</si>
  <si>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</si>
  <si>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</si>
  <si>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</si>
  <si>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</si>
  <si>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</si>
  <si>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</si>
  <si>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</si>
  <si>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</si>
  <si>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</si>
  <si>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</si>
  <si>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</si>
  <si>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</si>
  <si>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</si>
  <si>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</si>
  <si>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</si>
  <si>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</si>
  <si>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</si>
  <si>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</si>
  <si>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</si>
  <si>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</si>
  <si>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</si>
  <si>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</si>
  <si>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</si>
  <si>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</si>
  <si>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</si>
  <si>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</si>
  <si>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</si>
  <si>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</si>
  <si>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</si>
  <si>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</si>
  <si>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</si>
  <si>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</si>
  <si>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</si>
  <si>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</si>
  <si>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</si>
  <si>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</si>
  <si>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</si>
  <si>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</si>
  <si>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</si>
  <si>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</si>
  <si>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</si>
  <si>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</si>
  <si>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</si>
  <si>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</si>
  <si>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</si>
  <si>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</si>
  <si>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</si>
  <si>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</si>
  <si>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</si>
  <si>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</si>
  <si>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</si>
  <si>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</si>
  <si>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</si>
  <si>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</si>
  <si>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</si>
  <si>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</si>
  <si>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</si>
  <si>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</si>
  <si>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</si>
  <si>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</si>
  <si>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</si>
  <si>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</si>
  <si>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</si>
  <si>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</si>
  <si>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</si>
  <si>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</si>
  <si>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</si>
  <si>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</si>
  <si>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</si>
  <si>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</si>
  <si>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</si>
  <si>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</si>
  <si>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</si>
  <si>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</si>
  <si>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</si>
  <si>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</si>
  <si>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</si>
  <si>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</si>
  <si>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</si>
  <si>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</si>
  <si>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</si>
  <si>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</si>
  <si>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</si>
  <si>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</si>
  <si>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</si>
  <si>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</si>
  <si>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</si>
  <si>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</si>
  <si>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</si>
  <si>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</si>
  <si>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</si>
  <si>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</si>
  <si>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</si>
  <si>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</si>
  <si>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</si>
  <si>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</si>
  <si>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</si>
  <si>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</si>
  <si>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</si>
  <si>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</si>
  <si>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</si>
  <si>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</si>
  <si>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</si>
  <si>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</si>
  <si>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</si>
  <si>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</si>
  <si>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</si>
  <si>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</si>
  <si>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</si>
  <si>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</si>
  <si>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</si>
  <si>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</si>
  <si>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</si>
  <si>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</si>
  <si>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</si>
  <si>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</si>
  <si>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</si>
  <si>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</si>
  <si>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</si>
  <si>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</si>
  <si>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</si>
  <si>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</si>
  <si>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</si>
  <si>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</si>
  <si>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</si>
  <si>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</si>
  <si>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</si>
  <si>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</si>
  <si>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</si>
  <si>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</si>
  <si>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</si>
  <si>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</si>
  <si>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</si>
  <si>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</si>
  <si>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</si>
  <si>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</si>
  <si>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</si>
  <si>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</si>
  <si>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</si>
  <si>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</si>
  <si>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</si>
  <si>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</si>
  <si>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</si>
  <si>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</si>
  <si>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</si>
  <si>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</si>
  <si>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</si>
  <si>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</si>
  <si>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</si>
  <si>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</si>
  <si>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</si>
  <si>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</si>
  <si>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</si>
  <si>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</si>
  <si>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</si>
  <si>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</si>
  <si>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</si>
  <si>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</si>
  <si>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</si>
  <si>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</si>
  <si>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</si>
  <si>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</si>
  <si>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</si>
  <si>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</si>
  <si>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</si>
  <si>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ანგარიშგების პერიოდი: 01.01.2017 - 30.09.2017
    </t>
  </si>
  <si>
    <t xml:space="preserve">ანგარიშგების თარიღი: 30.09.2017
</t>
  </si>
  <si>
    <t>საანგარიშო პერიოდი: 01.01.2017 - 30.09.2017</t>
  </si>
  <si>
    <t xml:space="preserve">მზღვეველი: სს საერთაშორისო სადაზღვევო კომპანია კამარა </t>
  </si>
</sst>
</file>

<file path=xl/styles.xml><?xml version="1.0" encoding="utf-8"?>
<styleSheet xmlns="http://schemas.openxmlformats.org/spreadsheetml/2006/main">
  <numFmts count="71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71" formatCode="_-* #,##0.00\ _L_a_r_i_-;\-* #,##0.00\ _L_a_r_i_-;_-* &quot;-&quot;??\ _L_a_r_i_-;_-@_-"/>
    <numFmt numFmtId="172" formatCode="&quot;$&quot;#,##0_);\(&quot;$&quot;#,##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_-* #,##0.00_-;\-* #,##0.00_-;_-* &quot;-&quot;??_-;_-@_-"/>
    <numFmt numFmtId="178" formatCode="_(* #,##0_);_(* \(#,##0\);_(* &quot;-&quot;??_);_(@_)"/>
    <numFmt numFmtId="179" formatCode="0.0%"/>
    <numFmt numFmtId="180" formatCode="&quot;$&quot;#,##0.0000_);\(&quot;$&quot;#,##0.0000\)"/>
    <numFmt numFmtId="181" formatCode="#,##0_)_%;\(#,##0\)_%;"/>
    <numFmt numFmtId="182" formatCode="_._.* #,##0.0_)_%;_._.* \(#,##0.0\)_%"/>
    <numFmt numFmtId="183" formatCode="#,##0.0_)_%;\(#,##0.0\)_%;\ \ .0_)_%"/>
    <numFmt numFmtId="184" formatCode="_._.* #,##0.00_)_%;_._.* \(#,##0.00\)_%"/>
    <numFmt numFmtId="185" formatCode="#,##0.00_)_%;\(#,##0.00\)_%;\ \ .00_)_%"/>
    <numFmt numFmtId="186" formatCode="_._.* #,##0.000_)_%;_._.* \(#,##0.000\)_%"/>
    <numFmt numFmtId="187" formatCode="#,##0.000_)_%;\(#,##0.000\)_%;\ \ .000_)_%"/>
    <numFmt numFmtId="188" formatCode="_-* #,##0.00\ _л_в_-;\-* #,##0.00\ _л_в_-;_-* &quot;-&quot;??\ _л_в_-;_-@_-"/>
    <numFmt numFmtId="189" formatCode="#,##0.00000"/>
    <numFmt numFmtId="190" formatCode="000"/>
    <numFmt numFmtId="191" formatCode="_._.* \(#,##0\)_%;_._.* #,##0_)_%;_._.* 0_)_%;_._.@_)_%"/>
    <numFmt numFmtId="192" formatCode="_._.&quot;$&quot;* \(#,##0\)_%;_._.&quot;$&quot;* #,##0_)_%;_._.&quot;$&quot;* 0_)_%;_._.@_)_%"/>
    <numFmt numFmtId="193" formatCode="* \(#,##0\);* #,##0_);&quot;-&quot;??_);@"/>
    <numFmt numFmtId="194" formatCode="&quot;$&quot;* #,##0_)_%;&quot;$&quot;* \(#,##0\)_%;&quot;$&quot;* &quot;-&quot;??_)_%;@_)_%"/>
    <numFmt numFmtId="195" formatCode="_._.&quot;$&quot;* #,##0.0_)_%;_._.&quot;$&quot;* \(#,##0.0\)_%"/>
    <numFmt numFmtId="196" formatCode="&quot;$&quot;* #,##0.0_)_%;&quot;$&quot;* \(#,##0.0\)_%;&quot;$&quot;* \ .0_)_%"/>
    <numFmt numFmtId="197" formatCode="_._.&quot;$&quot;* #,##0.00_)_%;_._.&quot;$&quot;* \(#,##0.00\)_%"/>
    <numFmt numFmtId="198" formatCode="&quot;$&quot;* #,##0.00_)_%;&quot;$&quot;* \(#,##0.00\)_%;&quot;$&quot;* \ .00_)_%"/>
    <numFmt numFmtId="199" formatCode="_._.&quot;$&quot;* #,##0.000_)_%;_._.&quot;$&quot;* \(#,##0.000\)_%"/>
    <numFmt numFmtId="200" formatCode="&quot;$&quot;* #,##0.000_)_%;&quot;$&quot;* \(#,##0.000\)_%;&quot;$&quot;* \ .000_)_%"/>
    <numFmt numFmtId="201" formatCode="mmmm\ d\,\ yyyy"/>
    <numFmt numFmtId="202" formatCode="* #,##0_);* \(#,##0\);&quot;-&quot;??_);@"/>
    <numFmt numFmtId="203" formatCode="_-* #,##0.00\ _z_ł_-;\-* #,##0.00\ _z_ł_-;_-* &quot;-&quot;??\ _z_ł_-;_-@_-"/>
    <numFmt numFmtId="204" formatCode="_-* #,##0.00\ [$€-1]_-;\-* #,##0.00\ [$€-1]_-;_-* &quot;-&quot;??\ [$€-1]_-"/>
    <numFmt numFmtId="205" formatCode="0.000000"/>
    <numFmt numFmtId="206" formatCode="0.0;\(0.0\)"/>
    <numFmt numFmtId="207" formatCode="#,##0.0_);\(#,##0.0\)"/>
    <numFmt numFmtId="208" formatCode="0.00\ %"/>
    <numFmt numFmtId="209" formatCode="_(&quot;MT&quot;* #,##0.00_);\(&quot;MT&quot;* #,##0.00\)"/>
    <numFmt numFmtId="210" formatCode="General_)"/>
    <numFmt numFmtId="211" formatCode="###0;[Red]\(###0\)"/>
    <numFmt numFmtId="212" formatCode="0.00_)"/>
    <numFmt numFmtId="213" formatCode="0_)"/>
    <numFmt numFmtId="214" formatCode="_(* #,##0_);\(* #,##0\)"/>
    <numFmt numFmtId="215" formatCode="0_)%;\(0\)%"/>
    <numFmt numFmtId="216" formatCode="_._._(* 0_)%;_._.* \(0\)%"/>
    <numFmt numFmtId="217" formatCode="_(0_)%;\(0\)%"/>
    <numFmt numFmtId="218" formatCode="0%_);\(0%\)"/>
    <numFmt numFmtId="219" formatCode="_(0.0_)%;\(0.0\)%"/>
    <numFmt numFmtId="220" formatCode="_._._(* 0.0_)%;_._.* \(0.0\)%"/>
    <numFmt numFmtId="221" formatCode="_(0.00_)%;\(0.00\)%"/>
    <numFmt numFmtId="222" formatCode="_._._(* 0.00_)%;_._.* \(0.00\)%"/>
    <numFmt numFmtId="223" formatCode="_(0.000_)%;\(0.000\)%"/>
    <numFmt numFmtId="224" formatCode="_._._(* 0.000_)%;_._.* \(0.000\)%"/>
    <numFmt numFmtId="225" formatCode="mm/dd/yy"/>
    <numFmt numFmtId="226" formatCode="#,##0;\(#,##0\)"/>
    <numFmt numFmtId="227" formatCode="_-* #,##0&quot;р.&quot;_-;\-* #,##0&quot;р.&quot;_-;_-* &quot;-&quot;&quot;р.&quot;_-;_-@_-"/>
    <numFmt numFmtId="228" formatCode="_-* #,##0.00&quot;р.&quot;_-;\-* #,##0.00&quot;р.&quot;_-;_-* &quot;-&quot;??&quot;р.&quot;_-;_-@_-"/>
    <numFmt numFmtId="229" formatCode="_-* #,##0\ _р_._-;\-* #,##0\ _р_._-;_-* &quot;-&quot;\ _р_._-;_-@_-"/>
    <numFmt numFmtId="230" formatCode="_-* #,##0.00\ _р_._-;\-* #,##0.00\ _р_._-;_-* &quot;-&quot;??\ _р_._-;_-@_-"/>
    <numFmt numFmtId="231" formatCode="_-* #,##0_р_._-;\-* #,##0_р_._-;_-* &quot;-&quot;_р_._-;_-@_-"/>
    <numFmt numFmtId="232" formatCode="_-* #,##0.00_р_._-;\-* #,##0.00_р_._-;_-* &quot;-&quot;??_р_._-;_-@_-"/>
    <numFmt numFmtId="233" formatCode="_-* #,##0.00\ _К_р_б_._-;\-* #,##0.00\ _К_р_б_._-;_-* &quot;-&quot;??\ _К_р_б_._-;_-@_-"/>
  </numFmts>
  <fonts count="121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10"/>
      <color indexed="8"/>
      <name val="Sylfae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10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103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3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03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3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10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4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4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04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10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0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04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04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04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105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80" fontId="0" fillId="0" borderId="0" applyFill="0" applyBorder="0" applyAlignment="0">
      <protection/>
    </xf>
    <xf numFmtId="180" fontId="0" fillId="0" borderId="0" applyFill="0" applyBorder="0" applyAlignment="0">
      <protection/>
    </xf>
    <xf numFmtId="180" fontId="0" fillId="0" borderId="0" applyFill="0" applyBorder="0" applyAlignment="0">
      <protection/>
    </xf>
    <xf numFmtId="180" fontId="0" fillId="0" borderId="0" applyFill="0" applyBorder="0" applyAlignment="0">
      <protection/>
    </xf>
    <xf numFmtId="180" fontId="0" fillId="0" borderId="0" applyFill="0" applyBorder="0" applyAlignment="0">
      <protection/>
    </xf>
    <xf numFmtId="180" fontId="0" fillId="0" borderId="0" applyFill="0" applyBorder="0" applyAlignment="0">
      <protection/>
    </xf>
    <xf numFmtId="180" fontId="0" fillId="0" borderId="0" applyFill="0" applyBorder="0" applyAlignment="0">
      <protection/>
    </xf>
    <xf numFmtId="180" fontId="0" fillId="0" borderId="0" applyFill="0" applyBorder="0" applyAlignment="0">
      <protection/>
    </xf>
    <xf numFmtId="0" fontId="106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107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5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0" fillId="0" borderId="0" applyFont="0" applyFill="0" applyBorder="0" applyAlignment="0" applyProtection="0"/>
    <xf numFmtId="180" fontId="17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76" fontId="103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103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103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103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91" fontId="23" fillId="0" borderId="0" applyFill="0" applyBorder="0" applyProtection="0">
      <alignment/>
    </xf>
    <xf numFmtId="192" fontId="15" fillId="0" borderId="0" applyFont="0" applyFill="0" applyBorder="0" applyAlignment="0" applyProtection="0"/>
    <xf numFmtId="193" fontId="24" fillId="0" borderId="0" applyFill="0" applyBorder="0" applyProtection="0">
      <alignment/>
    </xf>
    <xf numFmtId="193" fontId="24" fillId="0" borderId="6" applyFill="0" applyProtection="0">
      <alignment/>
    </xf>
    <xf numFmtId="193" fontId="24" fillId="0" borderId="7" applyFill="0" applyProtection="0">
      <alignment/>
    </xf>
    <xf numFmtId="193" fontId="24" fillId="0" borderId="0" applyFill="0" applyBorder="0" applyProtection="0">
      <alignment/>
    </xf>
    <xf numFmtId="17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95" fontId="16" fillId="0" borderId="0" applyFont="0" applyFill="0" applyBorder="0" applyAlignment="0" applyProtection="0"/>
    <xf numFmtId="196" fontId="5" fillId="0" borderId="0" applyFont="0" applyFill="0" applyBorder="0" applyAlignment="0" applyProtection="0"/>
    <xf numFmtId="197" fontId="16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16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24" fillId="0" borderId="0" applyFill="0" applyBorder="0" applyProtection="0">
      <alignment/>
    </xf>
    <xf numFmtId="202" fontId="24" fillId="0" borderId="6" applyFill="0" applyProtection="0">
      <alignment/>
    </xf>
    <xf numFmtId="202" fontId="24" fillId="0" borderId="7" applyFill="0" applyProtection="0">
      <alignment/>
    </xf>
    <xf numFmtId="202" fontId="24" fillId="0" borderId="0" applyFill="0" applyBorder="0" applyProtection="0">
      <alignment/>
    </xf>
    <xf numFmtId="203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204" fontId="29" fillId="0" borderId="0" applyFont="0" applyFill="0" applyBorder="0" applyAlignment="0" applyProtection="0"/>
    <xf numFmtId="205" fontId="24" fillId="0" borderId="5" applyFill="0" applyBorder="0">
      <alignment horizontal="center" vertical="center"/>
      <protection/>
    </xf>
    <xf numFmtId="0" fontId="10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9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110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111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12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206" fontId="15" fillId="0" borderId="0" applyFill="0" applyBorder="0">
      <alignment horizontal="center" vertical="center"/>
      <protection/>
    </xf>
    <xf numFmtId="0" fontId="113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7" fontId="39" fillId="64" borderId="0">
      <alignment/>
      <protection/>
    </xf>
    <xf numFmtId="208" fontId="40" fillId="0" borderId="19">
      <alignment horizontal="center"/>
      <protection/>
    </xf>
    <xf numFmtId="0" fontId="114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7" fontId="42" fillId="65" borderId="0">
      <alignment/>
      <protection/>
    </xf>
    <xf numFmtId="14" fontId="40" fillId="0" borderId="19">
      <alignment horizontal="center"/>
      <protection/>
    </xf>
    <xf numFmtId="209" fontId="40" fillId="0" borderId="19">
      <alignment/>
      <protection/>
    </xf>
    <xf numFmtId="210" fontId="43" fillId="0" borderId="0" applyFont="0" applyFill="0" applyBorder="0" applyAlignment="0" applyProtection="0"/>
    <xf numFmtId="211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115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12" fontId="45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46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14" fontId="19" fillId="0" borderId="19">
      <alignment/>
      <protection/>
    </xf>
    <xf numFmtId="214" fontId="40" fillId="0" borderId="19">
      <alignment/>
      <protection/>
    </xf>
    <xf numFmtId="0" fontId="116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5" fontId="12" fillId="0" borderId="0" applyFont="0" applyFill="0" applyBorder="0" applyAlignment="0" applyProtection="0"/>
    <xf numFmtId="216" fontId="15" fillId="0" borderId="0" applyFont="0" applyFill="0" applyBorder="0" applyAlignment="0" applyProtection="0"/>
    <xf numFmtId="217" fontId="16" fillId="0" borderId="0" applyFont="0" applyFill="0" applyBorder="0" applyAlignment="0" applyProtection="0"/>
    <xf numFmtId="21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9" fontId="16" fillId="0" borderId="0" applyFont="0" applyFill="0" applyBorder="0" applyAlignment="0" applyProtection="0"/>
    <xf numFmtId="220" fontId="15" fillId="0" borderId="0" applyFont="0" applyFill="0" applyBorder="0" applyAlignment="0" applyProtection="0"/>
    <xf numFmtId="221" fontId="16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16" fillId="0" borderId="0" applyFont="0" applyFill="0" applyBorder="0" applyAlignment="0" applyProtection="0"/>
    <xf numFmtId="224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72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5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6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8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7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9" fontId="17" fillId="0" borderId="0" applyFont="0" applyFill="0" applyBorder="0" applyAlignment="0" applyProtection="0"/>
    <xf numFmtId="230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233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78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78" fontId="78" fillId="73" borderId="40" xfId="274" applyNumberFormat="1" applyFont="1" applyFill="1" applyBorder="1" applyAlignment="1">
      <alignment vertical="center" wrapText="1"/>
    </xf>
    <xf numFmtId="178" fontId="78" fillId="56" borderId="41" xfId="274" applyNumberFormat="1" applyFont="1" applyFill="1" applyBorder="1" applyAlignment="1">
      <alignment horizontal="center"/>
    </xf>
    <xf numFmtId="178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78" fontId="78" fillId="73" borderId="46" xfId="274" applyNumberFormat="1" applyFont="1" applyFill="1" applyBorder="1" applyAlignment="1">
      <alignment vertical="center" wrapText="1"/>
    </xf>
    <xf numFmtId="178" fontId="78" fillId="71" borderId="47" xfId="274" applyNumberFormat="1" applyFont="1" applyFill="1" applyBorder="1" applyAlignment="1">
      <alignment/>
    </xf>
    <xf numFmtId="178" fontId="78" fillId="0" borderId="48" xfId="274" applyNumberFormat="1" applyFont="1" applyFill="1" applyBorder="1" applyAlignment="1">
      <alignment vertical="center" wrapText="1"/>
    </xf>
    <xf numFmtId="178" fontId="78" fillId="73" borderId="47" xfId="274" applyNumberFormat="1" applyFont="1" applyFill="1" applyBorder="1" applyAlignment="1">
      <alignment wrapText="1"/>
    </xf>
    <xf numFmtId="178" fontId="78" fillId="73" borderId="49" xfId="274" applyNumberFormat="1" applyFont="1" applyFill="1" applyBorder="1" applyAlignment="1">
      <alignment wrapText="1"/>
    </xf>
    <xf numFmtId="178" fontId="78" fillId="73" borderId="48" xfId="274" applyNumberFormat="1" applyFont="1" applyFill="1" applyBorder="1" applyAlignment="1">
      <alignment wrapText="1"/>
    </xf>
    <xf numFmtId="178" fontId="78" fillId="0" borderId="47" xfId="274" applyNumberFormat="1" applyFont="1" applyBorder="1" applyAlignment="1" applyProtection="1">
      <alignment vertical="center" wrapText="1"/>
      <protection locked="0"/>
    </xf>
    <xf numFmtId="178" fontId="78" fillId="70" borderId="48" xfId="442" applyNumberFormat="1" applyFont="1" applyFill="1" applyBorder="1">
      <alignment/>
      <protection/>
    </xf>
    <xf numFmtId="178" fontId="78" fillId="56" borderId="47" xfId="274" applyNumberFormat="1" applyFont="1" applyFill="1" applyBorder="1" applyAlignment="1">
      <alignment wrapText="1"/>
    </xf>
    <xf numFmtId="178" fontId="78" fillId="70" borderId="50" xfId="442" applyNumberFormat="1" applyFont="1" applyFill="1" applyBorder="1">
      <alignment/>
      <protection/>
    </xf>
    <xf numFmtId="178" fontId="78" fillId="0" borderId="48" xfId="274" applyNumberFormat="1" applyFont="1" applyBorder="1" applyAlignment="1" applyProtection="1">
      <alignment vertical="center" wrapText="1"/>
      <protection locked="0"/>
    </xf>
    <xf numFmtId="178" fontId="78" fillId="73" borderId="51" xfId="274" applyNumberFormat="1" applyFont="1" applyFill="1" applyBorder="1" applyAlignment="1">
      <alignment vertical="center" wrapText="1"/>
    </xf>
    <xf numFmtId="178" fontId="78" fillId="70" borderId="49" xfId="442" applyNumberFormat="1" applyFont="1" applyFill="1" applyBorder="1">
      <alignment/>
      <protection/>
    </xf>
    <xf numFmtId="178" fontId="78" fillId="73" borderId="47" xfId="274" applyNumberFormat="1" applyFont="1" applyFill="1" applyBorder="1" applyAlignment="1">
      <alignment vertical="center" wrapText="1"/>
    </xf>
    <xf numFmtId="178" fontId="78" fillId="0" borderId="49" xfId="274" applyNumberFormat="1" applyFont="1" applyFill="1" applyBorder="1" applyAlignment="1">
      <alignment vertical="center" wrapText="1"/>
    </xf>
    <xf numFmtId="178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78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78" fontId="80" fillId="74" borderId="49" xfId="274" applyNumberFormat="1" applyFont="1" applyFill="1" applyBorder="1" applyAlignment="1" applyProtection="1">
      <alignment vertical="center" wrapText="1"/>
      <protection locked="0"/>
    </xf>
    <xf numFmtId="178" fontId="80" fillId="74" borderId="41" xfId="274" applyNumberFormat="1" applyFont="1" applyFill="1" applyBorder="1" applyAlignment="1" applyProtection="1">
      <alignment vertical="center" wrapText="1"/>
      <protection locked="0"/>
    </xf>
    <xf numFmtId="178" fontId="80" fillId="74" borderId="48" xfId="274" applyNumberFormat="1" applyFont="1" applyFill="1" applyBorder="1" applyAlignment="1" applyProtection="1">
      <alignment vertical="center" wrapText="1"/>
      <protection locked="0"/>
    </xf>
    <xf numFmtId="178" fontId="80" fillId="74" borderId="52" xfId="274" applyNumberFormat="1" applyFont="1" applyFill="1" applyBorder="1" applyAlignment="1" applyProtection="1">
      <alignment vertical="center" wrapText="1"/>
      <protection locked="0"/>
    </xf>
    <xf numFmtId="178" fontId="80" fillId="74" borderId="51" xfId="274" applyNumberFormat="1" applyFont="1" applyFill="1" applyBorder="1" applyAlignment="1" applyProtection="1">
      <alignment vertical="center" wrapText="1"/>
      <protection locked="0"/>
    </xf>
    <xf numFmtId="178" fontId="80" fillId="74" borderId="53" xfId="274" applyNumberFormat="1" applyFont="1" applyFill="1" applyBorder="1" applyAlignment="1" applyProtection="1">
      <alignment vertical="center" wrapText="1"/>
      <protection locked="0"/>
    </xf>
    <xf numFmtId="178" fontId="78" fillId="73" borderId="53" xfId="274" applyNumberFormat="1" applyFont="1" applyFill="1" applyBorder="1" applyAlignment="1">
      <alignment vertical="center" wrapText="1"/>
    </xf>
    <xf numFmtId="178" fontId="80" fillId="74" borderId="34" xfId="274" applyNumberFormat="1" applyFont="1" applyFill="1" applyBorder="1" applyAlignment="1" applyProtection="1">
      <alignment vertical="center" wrapText="1"/>
      <protection locked="0"/>
    </xf>
    <xf numFmtId="178" fontId="78" fillId="73" borderId="45" xfId="274" applyNumberFormat="1" applyFont="1" applyFill="1" applyBorder="1" applyAlignment="1">
      <alignment vertical="center" wrapText="1"/>
    </xf>
    <xf numFmtId="178" fontId="78" fillId="56" borderId="39" xfId="274" applyNumberFormat="1" applyFont="1" applyFill="1" applyBorder="1" applyAlignment="1">
      <alignment horizontal="center"/>
    </xf>
    <xf numFmtId="178" fontId="78" fillId="70" borderId="5" xfId="442" applyNumberFormat="1" applyFont="1" applyFill="1" applyBorder="1" applyAlignment="1">
      <alignment horizontal="center"/>
      <protection/>
    </xf>
    <xf numFmtId="178" fontId="78" fillId="70" borderId="18" xfId="442" applyNumberFormat="1" applyFont="1" applyFill="1" applyBorder="1" applyAlignment="1">
      <alignment horizontal="center"/>
      <protection/>
    </xf>
    <xf numFmtId="178" fontId="78" fillId="70" borderId="54" xfId="442" applyNumberFormat="1" applyFont="1" applyFill="1" applyBorder="1" applyAlignment="1">
      <alignment horizontal="center"/>
      <protection/>
    </xf>
    <xf numFmtId="178" fontId="78" fillId="70" borderId="5" xfId="442" applyNumberFormat="1" applyFont="1" applyFill="1" applyBorder="1" applyAlignment="1">
      <alignment/>
      <protection/>
    </xf>
    <xf numFmtId="178" fontId="78" fillId="70" borderId="18" xfId="442" applyNumberFormat="1" applyFont="1" applyFill="1" applyBorder="1" applyAlignment="1">
      <alignment/>
      <protection/>
    </xf>
    <xf numFmtId="178" fontId="78" fillId="70" borderId="54" xfId="442" applyNumberFormat="1" applyFont="1" applyFill="1" applyBorder="1" applyAlignment="1">
      <alignment/>
      <protection/>
    </xf>
    <xf numFmtId="178" fontId="78" fillId="0" borderId="54" xfId="274" applyNumberFormat="1" applyFont="1" applyBorder="1" applyAlignment="1" applyProtection="1">
      <alignment vertical="center"/>
      <protection locked="0"/>
    </xf>
    <xf numFmtId="178" fontId="78" fillId="0" borderId="18" xfId="274" applyNumberFormat="1" applyFont="1" applyBorder="1" applyAlignment="1" applyProtection="1">
      <alignment vertical="center"/>
      <protection locked="0"/>
    </xf>
    <xf numFmtId="178" fontId="78" fillId="0" borderId="5" xfId="274" applyNumberFormat="1" applyFont="1" applyFill="1" applyBorder="1" applyAlignment="1">
      <alignment vertical="center"/>
    </xf>
    <xf numFmtId="178" fontId="78" fillId="73" borderId="41" xfId="274" applyNumberFormat="1" applyFont="1" applyFill="1" applyBorder="1" applyAlignment="1">
      <alignment/>
    </xf>
    <xf numFmtId="178" fontId="78" fillId="71" borderId="41" xfId="274" applyNumberFormat="1" applyFont="1" applyFill="1" applyBorder="1" applyAlignment="1">
      <alignment/>
    </xf>
    <xf numFmtId="178" fontId="78" fillId="73" borderId="54" xfId="274" applyNumberFormat="1" applyFont="1" applyFill="1" applyBorder="1" applyAlignment="1">
      <alignment/>
    </xf>
    <xf numFmtId="178" fontId="78" fillId="73" borderId="5" xfId="274" applyNumberFormat="1" applyFont="1" applyFill="1" applyBorder="1" applyAlignment="1">
      <alignment/>
    </xf>
    <xf numFmtId="178" fontId="78" fillId="0" borderId="41" xfId="274" applyNumberFormat="1" applyFont="1" applyBorder="1" applyAlignment="1" applyProtection="1">
      <alignment vertical="center"/>
      <protection locked="0"/>
    </xf>
    <xf numFmtId="178" fontId="78" fillId="56" borderId="41" xfId="274" applyNumberFormat="1" applyFont="1" applyFill="1" applyBorder="1" applyAlignment="1">
      <alignment/>
    </xf>
    <xf numFmtId="178" fontId="78" fillId="0" borderId="5" xfId="274" applyNumberFormat="1" applyFont="1" applyBorder="1" applyAlignment="1" applyProtection="1">
      <alignment vertical="center"/>
      <protection locked="0"/>
    </xf>
    <xf numFmtId="178" fontId="78" fillId="73" borderId="40" xfId="274" applyNumberFormat="1" applyFont="1" applyFill="1" applyBorder="1" applyAlignment="1">
      <alignment vertical="center"/>
    </xf>
    <xf numFmtId="178" fontId="78" fillId="73" borderId="41" xfId="274" applyNumberFormat="1" applyFont="1" applyFill="1" applyBorder="1" applyAlignment="1">
      <alignment vertical="center"/>
    </xf>
    <xf numFmtId="178" fontId="78" fillId="0" borderId="54" xfId="274" applyNumberFormat="1" applyFont="1" applyFill="1" applyBorder="1" applyAlignment="1">
      <alignment vertical="center"/>
    </xf>
    <xf numFmtId="178" fontId="78" fillId="71" borderId="41" xfId="274" applyNumberFormat="1" applyFont="1" applyFill="1" applyBorder="1" applyAlignment="1">
      <alignment horizontal="center"/>
    </xf>
    <xf numFmtId="178" fontId="78" fillId="0" borderId="54" xfId="274" applyNumberFormat="1" applyFont="1" applyBorder="1" applyAlignment="1" applyProtection="1">
      <alignment horizontal="center" vertical="center"/>
      <protection locked="0"/>
    </xf>
    <xf numFmtId="178" fontId="78" fillId="0" borderId="18" xfId="274" applyNumberFormat="1" applyFont="1" applyBorder="1" applyAlignment="1" applyProtection="1">
      <alignment horizontal="center" vertical="center"/>
      <protection locked="0"/>
    </xf>
    <xf numFmtId="178" fontId="78" fillId="0" borderId="5" xfId="274" applyNumberFormat="1" applyFont="1" applyFill="1" applyBorder="1" applyAlignment="1">
      <alignment horizontal="center" vertical="center"/>
    </xf>
    <xf numFmtId="178" fontId="78" fillId="73" borderId="41" xfId="274" applyNumberFormat="1" applyFont="1" applyFill="1" applyBorder="1" applyAlignment="1">
      <alignment horizontal="center"/>
    </xf>
    <xf numFmtId="178" fontId="78" fillId="73" borderId="54" xfId="274" applyNumberFormat="1" applyFont="1" applyFill="1" applyBorder="1" applyAlignment="1">
      <alignment horizontal="center"/>
    </xf>
    <xf numFmtId="178" fontId="78" fillId="73" borderId="5" xfId="274" applyNumberFormat="1" applyFont="1" applyFill="1" applyBorder="1" applyAlignment="1">
      <alignment horizontal="center"/>
    </xf>
    <xf numFmtId="178" fontId="78" fillId="0" borderId="41" xfId="274" applyNumberFormat="1" applyFont="1" applyBorder="1" applyAlignment="1" applyProtection="1">
      <alignment horizontal="center" vertical="center"/>
      <protection locked="0"/>
    </xf>
    <xf numFmtId="178" fontId="78" fillId="0" borderId="5" xfId="274" applyNumberFormat="1" applyFont="1" applyBorder="1" applyAlignment="1" applyProtection="1">
      <alignment horizontal="center" vertical="center"/>
      <protection locked="0"/>
    </xf>
    <xf numFmtId="178" fontId="78" fillId="73" borderId="40" xfId="274" applyNumberFormat="1" applyFont="1" applyFill="1" applyBorder="1" applyAlignment="1">
      <alignment horizontal="center" vertical="center"/>
    </xf>
    <xf numFmtId="178" fontId="78" fillId="73" borderId="41" xfId="274" applyNumberFormat="1" applyFont="1" applyFill="1" applyBorder="1" applyAlignment="1">
      <alignment horizontal="center" vertical="center"/>
    </xf>
    <xf numFmtId="178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78" fontId="78" fillId="71" borderId="39" xfId="274" applyNumberFormat="1" applyFont="1" applyFill="1" applyBorder="1" applyAlignment="1">
      <alignment/>
    </xf>
    <xf numFmtId="178" fontId="78" fillId="71" borderId="41" xfId="274" applyNumberFormat="1" applyFont="1" applyFill="1" applyBorder="1" applyAlignment="1">
      <alignment/>
    </xf>
    <xf numFmtId="178" fontId="78" fillId="71" borderId="35" xfId="274" applyNumberFormat="1" applyFont="1" applyFill="1" applyBorder="1" applyAlignment="1">
      <alignment/>
    </xf>
    <xf numFmtId="178" fontId="78" fillId="0" borderId="42" xfId="274" applyNumberFormat="1" applyFont="1" applyBorder="1" applyAlignment="1" applyProtection="1">
      <alignment vertical="center" wrapText="1"/>
      <protection locked="0"/>
    </xf>
    <xf numFmtId="178" fontId="78" fillId="0" borderId="54" xfId="274" applyNumberFormat="1" applyFont="1" applyBorder="1" applyAlignment="1" applyProtection="1">
      <alignment vertical="center" wrapText="1"/>
      <protection locked="0"/>
    </xf>
    <xf numFmtId="178" fontId="78" fillId="0" borderId="36" xfId="274" applyNumberFormat="1" applyFont="1" applyBorder="1" applyAlignment="1" applyProtection="1">
      <alignment vertical="center" wrapText="1"/>
      <protection locked="0"/>
    </xf>
    <xf numFmtId="178" fontId="78" fillId="0" borderId="43" xfId="274" applyNumberFormat="1" applyFont="1" applyBorder="1" applyAlignment="1" applyProtection="1">
      <alignment vertical="center" wrapText="1"/>
      <protection locked="0"/>
    </xf>
    <xf numFmtId="178" fontId="78" fillId="0" borderId="18" xfId="274" applyNumberFormat="1" applyFont="1" applyBorder="1" applyAlignment="1" applyProtection="1">
      <alignment vertical="center" wrapText="1"/>
      <protection locked="0"/>
    </xf>
    <xf numFmtId="178" fontId="78" fillId="0" borderId="37" xfId="274" applyNumberFormat="1" applyFont="1" applyBorder="1" applyAlignment="1" applyProtection="1">
      <alignment vertical="center" wrapText="1"/>
      <protection locked="0"/>
    </xf>
    <xf numFmtId="178" fontId="78" fillId="0" borderId="44" xfId="274" applyNumberFormat="1" applyFont="1" applyFill="1" applyBorder="1" applyAlignment="1">
      <alignment vertical="center" wrapText="1"/>
    </xf>
    <xf numFmtId="178" fontId="78" fillId="0" borderId="5" xfId="274" applyNumberFormat="1" applyFont="1" applyFill="1" applyBorder="1" applyAlignment="1">
      <alignment vertical="center" wrapText="1"/>
    </xf>
    <xf numFmtId="178" fontId="78" fillId="0" borderId="38" xfId="274" applyNumberFormat="1" applyFont="1" applyFill="1" applyBorder="1" applyAlignment="1">
      <alignment vertical="center" wrapText="1"/>
    </xf>
    <xf numFmtId="178" fontId="78" fillId="73" borderId="39" xfId="274" applyNumberFormat="1" applyFont="1" applyFill="1" applyBorder="1" applyAlignment="1">
      <alignment wrapText="1"/>
    </xf>
    <xf numFmtId="178" fontId="78" fillId="73" borderId="41" xfId="274" applyNumberFormat="1" applyFont="1" applyFill="1" applyBorder="1" applyAlignment="1">
      <alignment wrapText="1"/>
    </xf>
    <xf numFmtId="178" fontId="78" fillId="73" borderId="35" xfId="274" applyNumberFormat="1" applyFont="1" applyFill="1" applyBorder="1" applyAlignment="1">
      <alignment wrapText="1"/>
    </xf>
    <xf numFmtId="178" fontId="78" fillId="73" borderId="42" xfId="274" applyNumberFormat="1" applyFont="1" applyFill="1" applyBorder="1" applyAlignment="1">
      <alignment wrapText="1"/>
    </xf>
    <xf numFmtId="178" fontId="78" fillId="73" borderId="54" xfId="274" applyNumberFormat="1" applyFont="1" applyFill="1" applyBorder="1" applyAlignment="1">
      <alignment wrapText="1"/>
    </xf>
    <xf numFmtId="178" fontId="78" fillId="73" borderId="36" xfId="274" applyNumberFormat="1" applyFont="1" applyFill="1" applyBorder="1" applyAlignment="1">
      <alignment wrapText="1"/>
    </xf>
    <xf numFmtId="178" fontId="78" fillId="73" borderId="44" xfId="274" applyNumberFormat="1" applyFont="1" applyFill="1" applyBorder="1" applyAlignment="1">
      <alignment wrapText="1"/>
    </xf>
    <xf numFmtId="178" fontId="78" fillId="73" borderId="5" xfId="274" applyNumberFormat="1" applyFont="1" applyFill="1" applyBorder="1" applyAlignment="1">
      <alignment wrapText="1"/>
    </xf>
    <xf numFmtId="178" fontId="78" fillId="73" borderId="38" xfId="274" applyNumberFormat="1" applyFont="1" applyFill="1" applyBorder="1" applyAlignment="1">
      <alignment wrapText="1"/>
    </xf>
    <xf numFmtId="178" fontId="78" fillId="0" borderId="39" xfId="274" applyNumberFormat="1" applyFont="1" applyBorder="1" applyAlignment="1" applyProtection="1">
      <alignment vertical="center" wrapText="1"/>
      <protection locked="0"/>
    </xf>
    <xf numFmtId="178" fontId="78" fillId="0" borderId="41" xfId="274" applyNumberFormat="1" applyFont="1" applyBorder="1" applyAlignment="1" applyProtection="1">
      <alignment vertical="center" wrapText="1"/>
      <protection locked="0"/>
    </xf>
    <xf numFmtId="178" fontId="78" fillId="0" borderId="35" xfId="274" applyNumberFormat="1" applyFont="1" applyBorder="1" applyAlignment="1" applyProtection="1">
      <alignment vertical="center" wrapText="1"/>
      <protection locked="0"/>
    </xf>
    <xf numFmtId="178" fontId="78" fillId="56" borderId="39" xfId="274" applyNumberFormat="1" applyFont="1" applyFill="1" applyBorder="1" applyAlignment="1">
      <alignment wrapText="1"/>
    </xf>
    <xf numFmtId="178" fontId="78" fillId="56" borderId="41" xfId="274" applyNumberFormat="1" applyFont="1" applyFill="1" applyBorder="1" applyAlignment="1">
      <alignment wrapText="1"/>
    </xf>
    <xf numFmtId="178" fontId="78" fillId="56" borderId="35" xfId="274" applyNumberFormat="1" applyFont="1" applyFill="1" applyBorder="1" applyAlignment="1">
      <alignment wrapText="1"/>
    </xf>
    <xf numFmtId="178" fontId="78" fillId="73" borderId="39" xfId="274" applyNumberFormat="1" applyFont="1" applyFill="1" applyBorder="1" applyAlignment="1">
      <alignment vertical="center" wrapText="1"/>
    </xf>
    <xf numFmtId="178" fontId="78" fillId="73" borderId="41" xfId="274" applyNumberFormat="1" applyFont="1" applyFill="1" applyBorder="1" applyAlignment="1">
      <alignment vertical="center" wrapText="1"/>
    </xf>
    <xf numFmtId="178" fontId="78" fillId="73" borderId="35" xfId="274" applyNumberFormat="1" applyFont="1" applyFill="1" applyBorder="1" applyAlignment="1">
      <alignment vertical="center" wrapText="1"/>
    </xf>
    <xf numFmtId="178" fontId="78" fillId="0" borderId="5" xfId="274" applyNumberFormat="1" applyFont="1" applyBorder="1" applyAlignment="1" applyProtection="1">
      <alignment vertical="center" wrapText="1"/>
      <protection locked="0"/>
    </xf>
    <xf numFmtId="178" fontId="78" fillId="0" borderId="38" xfId="274" applyNumberFormat="1" applyFont="1" applyBorder="1" applyAlignment="1" applyProtection="1">
      <alignment vertical="center" wrapText="1"/>
      <protection locked="0"/>
    </xf>
    <xf numFmtId="178" fontId="78" fillId="0" borderId="42" xfId="274" applyNumberFormat="1" applyFont="1" applyFill="1" applyBorder="1" applyAlignment="1">
      <alignment vertical="center" wrapText="1"/>
    </xf>
    <xf numFmtId="178" fontId="78" fillId="0" borderId="54" xfId="274" applyNumberFormat="1" applyFont="1" applyFill="1" applyBorder="1" applyAlignment="1">
      <alignment vertical="center" wrapText="1"/>
    </xf>
    <xf numFmtId="178" fontId="78" fillId="0" borderId="36" xfId="274" applyNumberFormat="1" applyFont="1" applyFill="1" applyBorder="1" applyAlignment="1">
      <alignment vertical="center" wrapText="1"/>
    </xf>
    <xf numFmtId="178" fontId="78" fillId="0" borderId="44" xfId="274" applyNumberFormat="1" applyFont="1" applyBorder="1" applyAlignment="1" applyProtection="1">
      <alignment vertical="center" wrapText="1"/>
      <protection locked="0"/>
    </xf>
    <xf numFmtId="178" fontId="78" fillId="0" borderId="49" xfId="274" applyNumberFormat="1" applyFont="1" applyBorder="1" applyAlignment="1" applyProtection="1">
      <alignment vertical="center" wrapText="1"/>
      <protection locked="0"/>
    </xf>
    <xf numFmtId="178" fontId="78" fillId="0" borderId="50" xfId="274" applyNumberFormat="1" applyFont="1" applyBorder="1" applyAlignment="1" applyProtection="1">
      <alignment vertical="center" wrapText="1"/>
      <protection locked="0"/>
    </xf>
    <xf numFmtId="178" fontId="80" fillId="74" borderId="50" xfId="274" applyNumberFormat="1" applyFont="1" applyFill="1" applyBorder="1" applyAlignment="1" applyProtection="1">
      <alignment vertical="center" wrapText="1"/>
      <protection locked="0"/>
    </xf>
    <xf numFmtId="178" fontId="78" fillId="70" borderId="43" xfId="442" applyNumberFormat="1" applyFont="1" applyFill="1" applyBorder="1">
      <alignment/>
      <protection/>
    </xf>
    <xf numFmtId="178" fontId="78" fillId="70" borderId="18" xfId="442" applyNumberFormat="1" applyFont="1" applyFill="1" applyBorder="1">
      <alignment/>
      <protection/>
    </xf>
    <xf numFmtId="178" fontId="78" fillId="70" borderId="37" xfId="442" applyNumberFormat="1" applyFont="1" applyFill="1" applyBorder="1">
      <alignment/>
      <protection/>
    </xf>
    <xf numFmtId="178" fontId="78" fillId="70" borderId="42" xfId="442" applyNumberFormat="1" applyFont="1" applyFill="1" applyBorder="1">
      <alignment/>
      <protection/>
    </xf>
    <xf numFmtId="178" fontId="78" fillId="70" borderId="54" xfId="442" applyNumberFormat="1" applyFont="1" applyFill="1" applyBorder="1">
      <alignment/>
      <protection/>
    </xf>
    <xf numFmtId="178" fontId="78" fillId="70" borderId="36" xfId="442" applyNumberFormat="1" applyFont="1" applyFill="1" applyBorder="1">
      <alignment/>
      <protection/>
    </xf>
    <xf numFmtId="178" fontId="78" fillId="70" borderId="44" xfId="442" applyNumberFormat="1" applyFont="1" applyFill="1" applyBorder="1">
      <alignment/>
      <protection/>
    </xf>
    <xf numFmtId="178" fontId="78" fillId="70" borderId="5" xfId="442" applyNumberFormat="1" applyFont="1" applyFill="1" applyBorder="1">
      <alignment/>
      <protection/>
    </xf>
    <xf numFmtId="178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78" fontId="3" fillId="56" borderId="62" xfId="188" applyNumberFormat="1" applyFont="1" applyFill="1" applyBorder="1" applyAlignment="1">
      <alignment horizontal="right" vertical="center"/>
    </xf>
    <xf numFmtId="178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78" fontId="3" fillId="56" borderId="66" xfId="188" applyNumberFormat="1" applyFont="1" applyFill="1" applyBorder="1" applyAlignment="1">
      <alignment horizontal="right" vertical="center"/>
    </xf>
    <xf numFmtId="178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78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174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78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78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78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78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78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78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78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78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78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2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1" xfId="274" applyNumberFormat="1" applyFont="1" applyFill="1" applyBorder="1" applyAlignment="1">
      <alignment wrapText="1"/>
    </xf>
    <xf numFmtId="4" fontId="78" fillId="71" borderId="41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1" xfId="274" applyNumberFormat="1" applyFont="1" applyBorder="1" applyAlignment="1" applyProtection="1">
      <alignment vertical="center" wrapText="1"/>
      <protection locked="0"/>
    </xf>
    <xf numFmtId="4" fontId="78" fillId="70" borderId="5" xfId="442" applyNumberFormat="1" applyFont="1" applyFill="1" applyBorder="1">
      <alignment/>
      <protection/>
    </xf>
    <xf numFmtId="4" fontId="78" fillId="56" borderId="41" xfId="274" applyNumberFormat="1" applyFont="1" applyFill="1" applyBorder="1" applyAlignment="1">
      <alignment wrapText="1"/>
    </xf>
    <xf numFmtId="4" fontId="78" fillId="70" borderId="18" xfId="442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vertical="center" wrapText="1"/>
    </xf>
    <xf numFmtId="4" fontId="78" fillId="70" borderId="54" xfId="442" applyNumberFormat="1" applyFont="1" applyFill="1" applyBorder="1">
      <alignment/>
      <protection/>
    </xf>
    <xf numFmtId="4" fontId="78" fillId="73" borderId="41" xfId="274" applyNumberFormat="1" applyFont="1" applyFill="1" applyBorder="1" applyAlignment="1">
      <alignment vertical="center" wrapText="1"/>
    </xf>
    <xf numFmtId="4" fontId="78" fillId="0" borderId="54" xfId="274" applyNumberFormat="1" applyFont="1" applyFill="1" applyBorder="1" applyAlignment="1">
      <alignment vertical="center" wrapText="1"/>
    </xf>
    <xf numFmtId="178" fontId="2" fillId="0" borderId="0" xfId="0" applyNumberFormat="1" applyFont="1" applyAlignment="1">
      <alignment vertical="center"/>
    </xf>
    <xf numFmtId="4" fontId="120" fillId="0" borderId="0" xfId="0" applyNumberFormat="1" applyFont="1" applyFill="1" applyAlignment="1">
      <alignment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2" fillId="0" borderId="0" xfId="373" applyFont="1" applyFill="1" applyBorder="1" applyAlignment="1" applyProtection="1">
      <alignment horizontal="left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15" activePane="bottomLeft" state="frozen"/>
      <selection pane="topLeft" activeCell="A1" sqref="A1"/>
      <selection pane="bottomLeft" activeCell="E51" sqref="E5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3.5">
      <c r="B2" s="239" t="s">
        <v>245</v>
      </c>
      <c r="C2" s="239"/>
      <c r="D2" s="233"/>
      <c r="E2" s="238" t="s">
        <v>237</v>
      </c>
    </row>
    <row r="3" spans="2:6" s="237" customFormat="1" ht="13.5">
      <c r="B3" s="262" t="s">
        <v>243</v>
      </c>
      <c r="C3" s="263"/>
      <c r="D3" s="263"/>
      <c r="E3" s="263"/>
      <c r="F3" s="263"/>
    </row>
    <row r="4" spans="2:3" ht="13.5">
      <c r="B4" s="139"/>
      <c r="C4" s="139"/>
    </row>
    <row r="5" spans="2:5" ht="18" customHeight="1">
      <c r="B5" s="140"/>
      <c r="C5" s="259" t="s">
        <v>84</v>
      </c>
      <c r="D5" s="260"/>
      <c r="E5" s="260"/>
    </row>
    <row r="6" ht="14.25" thickBot="1">
      <c r="E6" s="188" t="s">
        <v>85</v>
      </c>
    </row>
    <row r="7" spans="2:5" s="146" customFormat="1" ht="27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4.25" thickBot="1">
      <c r="C9" s="261" t="s">
        <v>89</v>
      </c>
      <c r="D9" s="261"/>
      <c r="E9" s="261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298451.06000000006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2472159.89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0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0</v>
      </c>
    </row>
    <row r="14" spans="2:5" s="156" customFormat="1" ht="27">
      <c r="B14" s="157" t="s">
        <v>97</v>
      </c>
      <c r="C14" s="158">
        <v>5</v>
      </c>
      <c r="D14" s="163" t="s">
        <v>98</v>
      </c>
      <c r="E14" s="160">
        <v>0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21353.48202993711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0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/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0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0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11867.161052054795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28147.694192444957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36265.68000000001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0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60005.740000000005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65025.7875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26352.449999999997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3019628.9447744377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4.25" thickBot="1">
      <c r="B30" s="170"/>
      <c r="C30" s="261" t="s">
        <v>127</v>
      </c>
      <c r="D30" s="261"/>
      <c r="E30" s="261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207269.59587870073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18400.41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/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0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0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/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166824.31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392494.3158787007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4.25" thickBot="1">
      <c r="B43" s="180"/>
      <c r="C43" s="261" t="s">
        <v>150</v>
      </c>
      <c r="D43" s="261"/>
      <c r="E43" s="261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3650000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/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/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-704499.0872687539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-318366.2793077608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/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v>2627134.6334234853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3019628.9493021863</v>
      </c>
    </row>
    <row r="52" s="187" customFormat="1" ht="13.5"/>
    <row r="53" s="187" customFormat="1" ht="13.5"/>
    <row r="54" spans="3:5" ht="13.5">
      <c r="C54" s="264"/>
      <c r="D54" s="264"/>
      <c r="E54" s="264"/>
    </row>
    <row r="55" spans="3:5" ht="13.5">
      <c r="C55" s="258"/>
      <c r="D55" s="258"/>
      <c r="E55" s="258"/>
    </row>
    <row r="56" spans="3:5" ht="13.5">
      <c r="C56" s="264"/>
      <c r="D56" s="264"/>
      <c r="E56" s="264"/>
    </row>
    <row r="57" spans="3:5" ht="13.5">
      <c r="C57" s="258"/>
      <c r="D57" s="258"/>
      <c r="E57" s="258"/>
    </row>
    <row r="58" spans="3:5" ht="15" customHeight="1">
      <c r="C58" s="264"/>
      <c r="D58" s="264"/>
      <c r="E58" s="264"/>
    </row>
    <row r="59" spans="3:5" ht="13.5">
      <c r="C59" s="258"/>
      <c r="D59" s="258"/>
      <c r="E59" s="258"/>
    </row>
  </sheetData>
  <sheetProtection/>
  <mergeCells count="11">
    <mergeCell ref="C56:E56"/>
    <mergeCell ref="C57:E57"/>
    <mergeCell ref="C5:E5"/>
    <mergeCell ref="C9:E9"/>
    <mergeCell ref="B3:F3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52" activePane="bottomLeft" state="frozen"/>
      <selection pane="topLeft" activeCell="C120" sqref="C120"/>
      <selection pane="bottomLeft" activeCell="G16" sqref="G16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156" t="s">
        <v>245</v>
      </c>
      <c r="C1" s="156"/>
      <c r="D1" s="189"/>
      <c r="E1" s="234" t="s">
        <v>238</v>
      </c>
    </row>
    <row r="2" spans="2:6" ht="16.5" customHeight="1">
      <c r="B2" s="262" t="s">
        <v>242</v>
      </c>
      <c r="C2" s="262"/>
      <c r="D2" s="262"/>
      <c r="E2" s="262"/>
      <c r="F2" s="262"/>
    </row>
    <row r="3" ht="15" customHeight="1"/>
    <row r="4" spans="4:5" s="190" customFormat="1" ht="12.75" customHeight="1">
      <c r="D4" s="267" t="s">
        <v>167</v>
      </c>
      <c r="E4" s="267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65" t="s">
        <v>168</v>
      </c>
      <c r="D8" s="265"/>
      <c r="E8" s="265"/>
    </row>
    <row r="9" spans="2:5" ht="15" customHeight="1">
      <c r="B9" s="196" t="s">
        <v>90</v>
      </c>
      <c r="C9" s="197">
        <v>1</v>
      </c>
      <c r="D9" s="198" t="s">
        <v>169</v>
      </c>
      <c r="E9" s="199">
        <v>441433.38</v>
      </c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17976.269999999997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52847.34988060521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11867.161052054795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382476.92117144953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38355.61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0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42915.5284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0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42442.81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38828.3284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-94302.38763975812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249346.20513169141</v>
      </c>
    </row>
    <row r="23" spans="3:5" ht="9" customHeight="1">
      <c r="C23" s="171"/>
      <c r="D23" s="210"/>
      <c r="E23" s="173"/>
    </row>
    <row r="24" spans="3:5" ht="15" customHeight="1" thickBot="1">
      <c r="C24" s="265" t="s">
        <v>183</v>
      </c>
      <c r="D24" s="265"/>
      <c r="E24" s="265"/>
    </row>
    <row r="25" spans="2:5" ht="15" customHeight="1">
      <c r="B25" s="196" t="s">
        <v>117</v>
      </c>
      <c r="C25" s="197">
        <v>15</v>
      </c>
      <c r="D25" s="198" t="s">
        <v>169</v>
      </c>
      <c r="E25" s="199"/>
    </row>
    <row r="26" spans="2:7" ht="15" customHeight="1">
      <c r="B26" s="200" t="s">
        <v>119</v>
      </c>
      <c r="C26" s="201">
        <v>16</v>
      </c>
      <c r="D26" s="202" t="s">
        <v>170</v>
      </c>
      <c r="E26" s="203"/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/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/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0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0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0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0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0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0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0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0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0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249346.20513169141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65" t="s">
        <v>194</v>
      </c>
      <c r="E45" s="265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65" t="s">
        <v>199</v>
      </c>
      <c r="D51" s="265"/>
      <c r="E51" s="265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79988.37999999999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0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0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0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0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0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79988.37999999999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66" t="s">
        <v>215</v>
      </c>
      <c r="D63" s="266"/>
      <c r="E63" s="266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279325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151908.96000000002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568.12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21240.020000000004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0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/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-194658.7644394522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-318366.2793077608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/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-318366.2793077608</v>
      </c>
    </row>
    <row r="75" ht="13.5">
      <c r="D75" s="231"/>
    </row>
    <row r="76" spans="3:5" ht="13.5">
      <c r="C76" s="264"/>
      <c r="D76" s="264"/>
      <c r="E76" s="264"/>
    </row>
    <row r="77" spans="3:5" ht="13.5">
      <c r="C77" s="258"/>
      <c r="D77" s="258"/>
      <c r="E77" s="258"/>
    </row>
    <row r="78" spans="3:5" ht="13.5">
      <c r="C78" s="264"/>
      <c r="D78" s="264"/>
      <c r="E78" s="264"/>
    </row>
    <row r="79" spans="3:5" ht="13.5">
      <c r="C79" s="258"/>
      <c r="D79" s="258"/>
      <c r="E79" s="258"/>
    </row>
    <row r="80" spans="3:5" ht="13.5">
      <c r="C80" s="264"/>
      <c r="D80" s="264"/>
      <c r="E80" s="264"/>
    </row>
    <row r="81" spans="3:5" ht="13.5">
      <c r="C81" s="258"/>
      <c r="D81" s="258"/>
      <c r="E81" s="258"/>
    </row>
  </sheetData>
  <sheetProtection/>
  <mergeCells count="13">
    <mergeCell ref="D4:E4"/>
    <mergeCell ref="C8:E8"/>
    <mergeCell ref="C78:E78"/>
    <mergeCell ref="C79:E79"/>
    <mergeCell ref="B2:F2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tabSelected="1" zoomScaleSheetLayoutView="50" zoomScalePageLayoutView="0" workbookViewId="0" topLeftCell="A1">
      <pane xSplit="2" ySplit="10" topLeftCell="M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51" sqref="S5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6" width="6.140625" style="5" customWidth="1"/>
    <col min="7" max="7" width="13.28125" style="5" customWidth="1"/>
    <col min="8" max="8" width="19.140625" style="5" customWidth="1"/>
    <col min="9" max="9" width="9.421875" style="5" customWidth="1"/>
    <col min="10" max="10" width="10.00390625" style="5" customWidth="1"/>
    <col min="11" max="11" width="9.00390625" style="5" bestFit="1" customWidth="1"/>
    <col min="12" max="12" width="8.7109375" style="5" bestFit="1" customWidth="1"/>
    <col min="13" max="13" width="6.8515625" style="5" bestFit="1" customWidth="1"/>
    <col min="14" max="14" width="10.421875" style="5" customWidth="1"/>
    <col min="15" max="15" width="12.140625" style="5" customWidth="1"/>
    <col min="16" max="17" width="10.28125" style="5" customWidth="1"/>
    <col min="18" max="27" width="9.14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72" t="s">
        <v>236</v>
      </c>
      <c r="B1" s="272"/>
      <c r="C1" s="257"/>
      <c r="D1" s="257"/>
      <c r="E1" s="257"/>
      <c r="F1" s="137"/>
      <c r="G1" s="137"/>
      <c r="H1" s="137"/>
    </row>
    <row r="2" spans="1:8" ht="13.5">
      <c r="A2" s="235" t="s">
        <v>240</v>
      </c>
      <c r="C2" s="137"/>
      <c r="D2" s="137"/>
      <c r="E2" s="137"/>
      <c r="F2" s="137"/>
      <c r="G2" s="137"/>
      <c r="H2" s="137"/>
    </row>
    <row r="3" spans="1:8" ht="13.5">
      <c r="A3" s="236" t="s">
        <v>245</v>
      </c>
      <c r="C3" s="137"/>
      <c r="D3" s="137"/>
      <c r="E3" s="137"/>
      <c r="F3" s="137"/>
      <c r="G3" s="137"/>
      <c r="H3" s="137"/>
    </row>
    <row r="4" spans="1:8" ht="13.5">
      <c r="A4" s="236" t="s">
        <v>244</v>
      </c>
      <c r="C4" s="137"/>
      <c r="D4" s="137"/>
      <c r="E4" s="137"/>
      <c r="F4" s="137"/>
      <c r="G4" s="137"/>
      <c r="H4" s="137"/>
    </row>
    <row r="5" spans="1:8" ht="13.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86" t="s">
        <v>82</v>
      </c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C6" s="288" t="s">
        <v>83</v>
      </c>
      <c r="AD6" s="288"/>
      <c r="AE6" s="288"/>
      <c r="AF6" s="288"/>
      <c r="AG6" s="288"/>
      <c r="AH6" s="288"/>
      <c r="AI6" s="288"/>
      <c r="AJ6" s="288"/>
      <c r="AK6" s="288"/>
      <c r="AL6" s="288"/>
    </row>
    <row r="7" spans="1:38" ht="15.75" customHeight="1" thickBot="1">
      <c r="A7" s="137"/>
      <c r="B7" s="13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C7" s="289"/>
      <c r="AD7" s="289"/>
      <c r="AE7" s="289"/>
      <c r="AF7" s="289"/>
      <c r="AG7" s="289"/>
      <c r="AH7" s="289"/>
      <c r="AI7" s="289"/>
      <c r="AJ7" s="289"/>
      <c r="AK7" s="289"/>
      <c r="AL7" s="289"/>
    </row>
    <row r="8" spans="1:38" s="1" customFormat="1" ht="89.25" customHeight="1">
      <c r="A8" s="273" t="s">
        <v>23</v>
      </c>
      <c r="B8" s="276" t="s">
        <v>70</v>
      </c>
      <c r="C8" s="280" t="s">
        <v>22</v>
      </c>
      <c r="D8" s="270"/>
      <c r="E8" s="270"/>
      <c r="F8" s="270"/>
      <c r="G8" s="270"/>
      <c r="H8" s="281" t="s">
        <v>239</v>
      </c>
      <c r="I8" s="270" t="s">
        <v>71</v>
      </c>
      <c r="J8" s="270"/>
      <c r="K8" s="270" t="s">
        <v>72</v>
      </c>
      <c r="L8" s="270"/>
      <c r="M8" s="270"/>
      <c r="N8" s="270"/>
      <c r="O8" s="270"/>
      <c r="P8" s="270" t="s">
        <v>73</v>
      </c>
      <c r="Q8" s="270"/>
      <c r="R8" s="270" t="s">
        <v>74</v>
      </c>
      <c r="S8" s="270"/>
      <c r="T8" s="270"/>
      <c r="U8" s="270"/>
      <c r="V8" s="270"/>
      <c r="W8" s="270"/>
      <c r="X8" s="270"/>
      <c r="Y8" s="270"/>
      <c r="Z8" s="270" t="s">
        <v>77</v>
      </c>
      <c r="AA8" s="276"/>
      <c r="AC8" s="292" t="s">
        <v>71</v>
      </c>
      <c r="AD8" s="270"/>
      <c r="AE8" s="270" t="s">
        <v>72</v>
      </c>
      <c r="AF8" s="270"/>
      <c r="AG8" s="270" t="s">
        <v>78</v>
      </c>
      <c r="AH8" s="270"/>
      <c r="AI8" s="270" t="s">
        <v>79</v>
      </c>
      <c r="AJ8" s="270"/>
      <c r="AK8" s="270" t="s">
        <v>77</v>
      </c>
      <c r="AL8" s="276"/>
    </row>
    <row r="9" spans="1:38" s="1" customFormat="1" ht="50.25" customHeight="1">
      <c r="A9" s="274"/>
      <c r="B9" s="277"/>
      <c r="C9" s="279" t="s">
        <v>15</v>
      </c>
      <c r="D9" s="271"/>
      <c r="E9" s="271"/>
      <c r="F9" s="271"/>
      <c r="G9" s="12" t="s">
        <v>16</v>
      </c>
      <c r="H9" s="282"/>
      <c r="I9" s="268" t="s">
        <v>0</v>
      </c>
      <c r="J9" s="268" t="s">
        <v>1</v>
      </c>
      <c r="K9" s="271" t="s">
        <v>0</v>
      </c>
      <c r="L9" s="271"/>
      <c r="M9" s="271"/>
      <c r="N9" s="271"/>
      <c r="O9" s="12" t="s">
        <v>1</v>
      </c>
      <c r="P9" s="268" t="s">
        <v>80</v>
      </c>
      <c r="Q9" s="268" t="s">
        <v>81</v>
      </c>
      <c r="R9" s="271" t="s">
        <v>75</v>
      </c>
      <c r="S9" s="271"/>
      <c r="T9" s="271"/>
      <c r="U9" s="271"/>
      <c r="V9" s="271" t="s">
        <v>76</v>
      </c>
      <c r="W9" s="271"/>
      <c r="X9" s="271"/>
      <c r="Y9" s="271"/>
      <c r="Z9" s="268" t="s">
        <v>17</v>
      </c>
      <c r="AA9" s="290" t="s">
        <v>18</v>
      </c>
      <c r="AC9" s="293" t="s">
        <v>0</v>
      </c>
      <c r="AD9" s="268" t="s">
        <v>1</v>
      </c>
      <c r="AE9" s="268" t="s">
        <v>0</v>
      </c>
      <c r="AF9" s="268" t="s">
        <v>1</v>
      </c>
      <c r="AG9" s="268" t="s">
        <v>80</v>
      </c>
      <c r="AH9" s="268" t="s">
        <v>81</v>
      </c>
      <c r="AI9" s="268" t="s">
        <v>75</v>
      </c>
      <c r="AJ9" s="268" t="s">
        <v>76</v>
      </c>
      <c r="AK9" s="268" t="s">
        <v>17</v>
      </c>
      <c r="AL9" s="290" t="s">
        <v>18</v>
      </c>
    </row>
    <row r="10" spans="1:38" s="1" customFormat="1" ht="102.75" customHeight="1" thickBot="1">
      <c r="A10" s="275"/>
      <c r="B10" s="278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83"/>
      <c r="I10" s="269"/>
      <c r="J10" s="26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9"/>
      <c r="Q10" s="26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9"/>
      <c r="AA10" s="291"/>
      <c r="AC10" s="294"/>
      <c r="AD10" s="269"/>
      <c r="AE10" s="269"/>
      <c r="AF10" s="269"/>
      <c r="AG10" s="269"/>
      <c r="AH10" s="269"/>
      <c r="AI10" s="269"/>
      <c r="AJ10" s="269"/>
      <c r="AK10" s="269"/>
      <c r="AL10" s="291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90">
        <f t="shared" si="0"/>
        <v>0</v>
      </c>
      <c r="E11" s="90">
        <f t="shared" si="0"/>
        <v>0</v>
      </c>
      <c r="F11" s="90">
        <f t="shared" si="0"/>
        <v>0</v>
      </c>
      <c r="G11" s="90">
        <f>SUM(G12:G15)</f>
        <v>0</v>
      </c>
      <c r="H11" s="47"/>
      <c r="I11" s="90">
        <f t="shared" si="0"/>
        <v>0</v>
      </c>
      <c r="J11" s="90">
        <f t="shared" si="0"/>
        <v>0</v>
      </c>
      <c r="K11" s="90">
        <f t="shared" si="0"/>
        <v>0</v>
      </c>
      <c r="L11" s="90">
        <f t="shared" si="0"/>
        <v>0</v>
      </c>
      <c r="M11" s="90">
        <f t="shared" si="0"/>
        <v>0</v>
      </c>
      <c r="N11" s="75">
        <f>SUM(N12:N15)</f>
        <v>0</v>
      </c>
      <c r="O11" s="90">
        <f t="shared" si="0"/>
        <v>0</v>
      </c>
      <c r="P11" s="90">
        <f>SUM(P12:P15)</f>
        <v>0</v>
      </c>
      <c r="Q11" s="90">
        <f>SUM(Q12:Q15)</f>
        <v>0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66">
        <f t="shared" si="0"/>
        <v>0</v>
      </c>
      <c r="V11" s="90">
        <f t="shared" si="0"/>
        <v>0</v>
      </c>
      <c r="W11" s="90">
        <f t="shared" si="0"/>
        <v>0</v>
      </c>
      <c r="X11" s="90">
        <f t="shared" si="0"/>
        <v>0</v>
      </c>
      <c r="Y11" s="66">
        <f>SUM(Y12:Y15)</f>
        <v>0</v>
      </c>
      <c r="Z11" s="90">
        <f>SUM(Z12:Z15)</f>
        <v>0</v>
      </c>
      <c r="AA11" s="91">
        <f>SUM(AA12:AA15)</f>
        <v>0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/>
      <c r="D12" s="93"/>
      <c r="E12" s="93"/>
      <c r="F12" s="62">
        <f>SUM(C12:E12)</f>
        <v>0</v>
      </c>
      <c r="G12" s="93"/>
      <c r="H12" s="46"/>
      <c r="I12" s="93"/>
      <c r="J12" s="93"/>
      <c r="K12" s="93"/>
      <c r="L12" s="93"/>
      <c r="M12" s="93"/>
      <c r="N12" s="76">
        <f>SUM(K12:M12)</f>
        <v>0</v>
      </c>
      <c r="O12" s="93"/>
      <c r="P12" s="240"/>
      <c r="Q12" s="93"/>
      <c r="R12" s="93"/>
      <c r="S12" s="93"/>
      <c r="T12" s="93"/>
      <c r="U12" s="62">
        <f>SUM(R12:T12)</f>
        <v>0</v>
      </c>
      <c r="V12" s="93"/>
      <c r="W12" s="93"/>
      <c r="X12" s="93"/>
      <c r="Y12" s="62">
        <f>SUM(V12:X12)</f>
        <v>0</v>
      </c>
      <c r="Z12" s="93"/>
      <c r="AA12" s="94"/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/>
      <c r="D13" s="96"/>
      <c r="E13" s="96"/>
      <c r="F13" s="63">
        <f>SUM(C13:E13)</f>
        <v>0</v>
      </c>
      <c r="G13" s="96"/>
      <c r="H13" s="127"/>
      <c r="I13" s="96"/>
      <c r="J13" s="96"/>
      <c r="K13" s="96"/>
      <c r="L13" s="96"/>
      <c r="M13" s="96"/>
      <c r="N13" s="77">
        <f>SUM(K13:M13)</f>
        <v>0</v>
      </c>
      <c r="O13" s="96"/>
      <c r="P13" s="96"/>
      <c r="Q13" s="96"/>
      <c r="R13" s="96"/>
      <c r="S13" s="96"/>
      <c r="T13" s="96"/>
      <c r="U13" s="63">
        <f>SUM(R13:T13)</f>
        <v>0</v>
      </c>
      <c r="V13" s="96"/>
      <c r="W13" s="96"/>
      <c r="X13" s="96"/>
      <c r="Y13" s="63">
        <f>SUM(V13:X13)</f>
        <v>0</v>
      </c>
      <c r="Z13" s="96"/>
      <c r="AA13" s="97"/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/>
      <c r="D14" s="96"/>
      <c r="E14" s="96"/>
      <c r="F14" s="63">
        <f>SUM(C14:E14)</f>
        <v>0</v>
      </c>
      <c r="G14" s="96"/>
      <c r="H14" s="127"/>
      <c r="I14" s="96"/>
      <c r="J14" s="96"/>
      <c r="K14" s="96"/>
      <c r="L14" s="96"/>
      <c r="M14" s="96"/>
      <c r="N14" s="77">
        <f>SUM(K14:M14)</f>
        <v>0</v>
      </c>
      <c r="O14" s="96"/>
      <c r="P14" s="96"/>
      <c r="Q14" s="96"/>
      <c r="R14" s="96"/>
      <c r="S14" s="96"/>
      <c r="T14" s="96"/>
      <c r="U14" s="63">
        <f>SUM(R14:T14)</f>
        <v>0</v>
      </c>
      <c r="V14" s="96"/>
      <c r="W14" s="96"/>
      <c r="X14" s="96"/>
      <c r="Y14" s="63">
        <f>SUM(V14:X14)</f>
        <v>0</v>
      </c>
      <c r="Z14" s="96"/>
      <c r="AA14" s="97"/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/>
      <c r="D15" s="99"/>
      <c r="E15" s="99"/>
      <c r="F15" s="64">
        <f>SUM(C15:E15)</f>
        <v>0</v>
      </c>
      <c r="G15" s="99"/>
      <c r="H15" s="48"/>
      <c r="I15" s="99"/>
      <c r="J15" s="99"/>
      <c r="K15" s="99"/>
      <c r="L15" s="99"/>
      <c r="M15" s="99"/>
      <c r="N15" s="78">
        <f>SUM(K15:M15)</f>
        <v>0</v>
      </c>
      <c r="O15" s="99"/>
      <c r="P15" s="99"/>
      <c r="Q15" s="99"/>
      <c r="R15" s="99"/>
      <c r="S15" s="99"/>
      <c r="T15" s="99"/>
      <c r="U15" s="64">
        <f>SUM(R15:T15)</f>
        <v>0</v>
      </c>
      <c r="V15" s="99"/>
      <c r="W15" s="99"/>
      <c r="X15" s="99"/>
      <c r="Y15" s="64">
        <f>SUM(V15:X15)</f>
        <v>0</v>
      </c>
      <c r="Z15" s="99"/>
      <c r="AA15" s="100"/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1143</v>
      </c>
      <c r="E16" s="102"/>
      <c r="F16" s="65">
        <f>SUM(C16:E16)</f>
        <v>1143</v>
      </c>
      <c r="G16" s="102">
        <v>65</v>
      </c>
      <c r="H16" s="47"/>
      <c r="I16" s="102">
        <v>25629.2</v>
      </c>
      <c r="J16" s="102">
        <v>0</v>
      </c>
      <c r="K16" s="102"/>
      <c r="L16" s="243">
        <v>25629.2</v>
      </c>
      <c r="M16" s="102"/>
      <c r="N16" s="79">
        <f>SUM(K16:M16)</f>
        <v>25629.2</v>
      </c>
      <c r="O16" s="102">
        <v>0</v>
      </c>
      <c r="P16" s="102">
        <v>27315.46295149055</v>
      </c>
      <c r="Q16" s="102">
        <v>27315.46295149055</v>
      </c>
      <c r="R16" s="102">
        <v>0</v>
      </c>
      <c r="S16" s="102">
        <v>1709.23</v>
      </c>
      <c r="T16" s="102"/>
      <c r="U16" s="65">
        <f>SUM(R16:T16)</f>
        <v>1709.23</v>
      </c>
      <c r="V16" s="102"/>
      <c r="W16" s="102"/>
      <c r="X16" s="102"/>
      <c r="Y16" s="65">
        <f>SUM(V16:X16)</f>
        <v>0</v>
      </c>
      <c r="Z16" s="102">
        <v>1709.23</v>
      </c>
      <c r="AA16" s="103">
        <v>1709.23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10</v>
      </c>
      <c r="D17" s="90">
        <f>SUM(D18:D19)</f>
        <v>3</v>
      </c>
      <c r="E17" s="90">
        <f>SUM(E18:E19)</f>
        <v>0</v>
      </c>
      <c r="F17" s="66">
        <f>SUM(F18:F19)</f>
        <v>13</v>
      </c>
      <c r="G17" s="90">
        <f>SUM(G18:G19)</f>
        <v>10</v>
      </c>
      <c r="H17" s="50"/>
      <c r="I17" s="90">
        <f>SUM(I18:I19)</f>
        <v>19207.623987135063</v>
      </c>
      <c r="J17" s="90">
        <f>SUM(J18:J19)</f>
        <v>0</v>
      </c>
      <c r="K17" s="90">
        <f>SUM(K18:K19)</f>
        <v>18719.6</v>
      </c>
      <c r="L17" s="244">
        <f>SUM(L18:L19)</f>
        <v>194.69</v>
      </c>
      <c r="M17" s="90">
        <f>SUM(M18:M19)</f>
        <v>0</v>
      </c>
      <c r="N17" s="75">
        <f>SUM(N18:N19)</f>
        <v>18914.29</v>
      </c>
      <c r="O17" s="90">
        <f>SUM(O18:O19)</f>
        <v>0</v>
      </c>
      <c r="P17" s="90">
        <f>SUM(P18:P19)</f>
        <v>18480.71675151863</v>
      </c>
      <c r="Q17" s="90">
        <f>SUM(Q18:Q19)</f>
        <v>18480.71675151863</v>
      </c>
      <c r="R17" s="90">
        <v>0</v>
      </c>
      <c r="S17" s="90">
        <f>SUM(S18:S19)</f>
        <v>0</v>
      </c>
      <c r="T17" s="90">
        <f>SUM(T18:T19)</f>
        <v>0</v>
      </c>
      <c r="U17" s="66">
        <f>SUM(U18:U19)</f>
        <v>0</v>
      </c>
      <c r="V17" s="90">
        <f>SUM(V18:V19)</f>
        <v>0</v>
      </c>
      <c r="W17" s="90">
        <f>SUM(W18:W19)</f>
        <v>0</v>
      </c>
      <c r="X17" s="90">
        <f>SUM(X18:X19)</f>
        <v>0</v>
      </c>
      <c r="Y17" s="66">
        <f>SUM(Y18:Y19)</f>
        <v>0</v>
      </c>
      <c r="Z17" s="90">
        <f>SUM(Z18:Z19)</f>
        <v>0</v>
      </c>
      <c r="AA17" s="91">
        <f>SUM(AA18:AA19)</f>
        <v>0</v>
      </c>
      <c r="AC17" s="89">
        <f aca="true" t="shared" si="1" ref="AC17:AL17">SUM(AC18:AC19)</f>
        <v>0</v>
      </c>
      <c r="AD17" s="90">
        <f t="shared" si="1"/>
        <v>0</v>
      </c>
      <c r="AE17" s="90">
        <f t="shared" si="1"/>
        <v>0</v>
      </c>
      <c r="AF17" s="90">
        <f t="shared" si="1"/>
        <v>0</v>
      </c>
      <c r="AG17" s="90">
        <f t="shared" si="1"/>
        <v>0</v>
      </c>
      <c r="AH17" s="90">
        <f t="shared" si="1"/>
        <v>0</v>
      </c>
      <c r="AI17" s="90">
        <f t="shared" si="1"/>
        <v>0</v>
      </c>
      <c r="AJ17" s="90">
        <f t="shared" si="1"/>
        <v>0</v>
      </c>
      <c r="AK17" s="90">
        <f t="shared" si="1"/>
        <v>0</v>
      </c>
      <c r="AL17" s="91">
        <f t="shared" si="1"/>
        <v>0</v>
      </c>
    </row>
    <row r="18" spans="1:38" ht="24.75" customHeight="1">
      <c r="A18" s="17"/>
      <c r="B18" s="6" t="s">
        <v>33</v>
      </c>
      <c r="C18" s="27">
        <v>1</v>
      </c>
      <c r="D18" s="105">
        <v>0</v>
      </c>
      <c r="E18" s="105"/>
      <c r="F18" s="67">
        <f>SUM(C18:E18)</f>
        <v>1</v>
      </c>
      <c r="G18" s="105">
        <v>0</v>
      </c>
      <c r="H18" s="49"/>
      <c r="I18" s="105">
        <v>8000.000080862534</v>
      </c>
      <c r="J18" s="105">
        <v>0</v>
      </c>
      <c r="K18" s="105">
        <v>8000</v>
      </c>
      <c r="L18" s="245">
        <v>0</v>
      </c>
      <c r="M18" s="105"/>
      <c r="N18" s="80">
        <f>SUM(K18:M18)</f>
        <v>8000</v>
      </c>
      <c r="O18" s="105">
        <v>0</v>
      </c>
      <c r="P18" s="105">
        <v>8000.000080862534</v>
      </c>
      <c r="Q18" s="105">
        <v>8000.000080862534</v>
      </c>
      <c r="R18" s="105">
        <v>0</v>
      </c>
      <c r="S18" s="105">
        <v>0</v>
      </c>
      <c r="T18" s="105"/>
      <c r="U18" s="67">
        <f>SUM(R18:T18)</f>
        <v>0</v>
      </c>
      <c r="V18" s="105"/>
      <c r="W18" s="105"/>
      <c r="X18" s="105"/>
      <c r="Y18" s="67">
        <f>SUM(V18:X18)</f>
        <v>0</v>
      </c>
      <c r="Z18" s="105">
        <v>0</v>
      </c>
      <c r="AA18" s="106">
        <v>0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9</v>
      </c>
      <c r="D19" s="108">
        <v>3</v>
      </c>
      <c r="E19" s="108"/>
      <c r="F19" s="68">
        <f>SUM(C19:E19)</f>
        <v>12</v>
      </c>
      <c r="G19" s="108">
        <v>10</v>
      </c>
      <c r="H19" s="48"/>
      <c r="I19" s="108">
        <v>11207.623906272529</v>
      </c>
      <c r="J19" s="108">
        <v>0</v>
      </c>
      <c r="K19" s="108">
        <v>10719.6</v>
      </c>
      <c r="L19" s="246">
        <v>194.69</v>
      </c>
      <c r="M19" s="108"/>
      <c r="N19" s="81">
        <f>SUM(K19:M19)</f>
        <v>10914.29</v>
      </c>
      <c r="O19" s="108">
        <v>0</v>
      </c>
      <c r="P19" s="108">
        <v>10480.716670656095</v>
      </c>
      <c r="Q19" s="108">
        <v>10480.716670656095</v>
      </c>
      <c r="R19" s="108">
        <v>0</v>
      </c>
      <c r="S19" s="108">
        <v>0</v>
      </c>
      <c r="T19" s="108"/>
      <c r="U19" s="68">
        <f>SUM(R19:T19)</f>
        <v>0</v>
      </c>
      <c r="V19" s="108"/>
      <c r="W19" s="108"/>
      <c r="X19" s="108"/>
      <c r="Y19" s="68">
        <f>SUM(V19:X19)</f>
        <v>0</v>
      </c>
      <c r="Z19" s="108">
        <v>0</v>
      </c>
      <c r="AA19" s="109">
        <v>0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0</v>
      </c>
      <c r="D20" s="111">
        <v>0</v>
      </c>
      <c r="E20" s="111"/>
      <c r="F20" s="69">
        <f>SUM(C20:E20)</f>
        <v>0</v>
      </c>
      <c r="G20" s="111">
        <v>0</v>
      </c>
      <c r="H20" s="47"/>
      <c r="I20" s="111">
        <v>0</v>
      </c>
      <c r="J20" s="111">
        <v>0</v>
      </c>
      <c r="K20" s="111">
        <v>0</v>
      </c>
      <c r="L20" s="247">
        <v>0</v>
      </c>
      <c r="M20" s="111"/>
      <c r="N20" s="82">
        <f>SUM(K20:M20)</f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/>
      <c r="U20" s="69">
        <f>SUM(R20:T20)</f>
        <v>0</v>
      </c>
      <c r="V20" s="111"/>
      <c r="W20" s="111"/>
      <c r="X20" s="111"/>
      <c r="Y20" s="69">
        <f>SUM(V20:X20)</f>
        <v>0</v>
      </c>
      <c r="Z20" s="111">
        <v>0</v>
      </c>
      <c r="AA20" s="112">
        <v>0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>SUM(C22:C23)</f>
        <v>38</v>
      </c>
      <c r="D21" s="90">
        <f>SUM(D22:D23)</f>
        <v>39</v>
      </c>
      <c r="E21" s="90">
        <f>SUM(E22:E23)</f>
        <v>0</v>
      </c>
      <c r="F21" s="66">
        <f>SUM(F22:F23)</f>
        <v>77</v>
      </c>
      <c r="G21" s="90">
        <f>SUM(G22:G23)</f>
        <v>81</v>
      </c>
      <c r="H21" s="90">
        <f>SUM(H22:H23)</f>
        <v>77</v>
      </c>
      <c r="I21" s="90">
        <f>SUM(I22:I23)</f>
        <v>50890.230743948516</v>
      </c>
      <c r="J21" s="90">
        <f>SUM(J22:J23)</f>
        <v>0</v>
      </c>
      <c r="K21" s="90">
        <f>SUM(K22:K23)</f>
        <v>13012.96</v>
      </c>
      <c r="L21" s="244">
        <f>SUM(L22:L23)</f>
        <v>19696.280000000002</v>
      </c>
      <c r="M21" s="90">
        <f>SUM(M22:M23)</f>
        <v>0</v>
      </c>
      <c r="N21" s="75">
        <f>SUM(N22:N23)</f>
        <v>32709.24</v>
      </c>
      <c r="O21" s="90">
        <f>SUM(O22:O23)</f>
        <v>0</v>
      </c>
      <c r="P21" s="90">
        <f>SUM(P22:P23)</f>
        <v>36981.669913370395</v>
      </c>
      <c r="Q21" s="90">
        <f>SUM(Q22:Q23)</f>
        <v>36981.669913370395</v>
      </c>
      <c r="R21" s="90">
        <v>2557.75</v>
      </c>
      <c r="S21" s="90">
        <f>SUM(S22:S23)</f>
        <v>7514.42</v>
      </c>
      <c r="T21" s="90">
        <f>SUM(T22:T23)</f>
        <v>0</v>
      </c>
      <c r="U21" s="66">
        <f>SUM(U22:U23)</f>
        <v>10072.17</v>
      </c>
      <c r="V21" s="90">
        <f>SUM(V22:V23)</f>
        <v>0</v>
      </c>
      <c r="W21" s="90">
        <f>SUM(W22:W23)</f>
        <v>0</v>
      </c>
      <c r="X21" s="90">
        <f>SUM(X22:X23)</f>
        <v>0</v>
      </c>
      <c r="Y21" s="66">
        <f>SUM(Y22:Y23)</f>
        <v>0</v>
      </c>
      <c r="Z21" s="90">
        <f>SUM(Z22:Z23)</f>
        <v>21229.7154</v>
      </c>
      <c r="AA21" s="91">
        <f>SUM(AA22:AA23)</f>
        <v>21229.7154</v>
      </c>
      <c r="AC21" s="89">
        <f aca="true" t="shared" si="2" ref="AC21:AL21">SUM(AC22:AC23)</f>
        <v>0</v>
      </c>
      <c r="AD21" s="90">
        <f t="shared" si="2"/>
        <v>0</v>
      </c>
      <c r="AE21" s="90">
        <f t="shared" si="2"/>
        <v>0</v>
      </c>
      <c r="AF21" s="90">
        <f t="shared" si="2"/>
        <v>0</v>
      </c>
      <c r="AG21" s="90">
        <f t="shared" si="2"/>
        <v>0</v>
      </c>
      <c r="AH21" s="90">
        <f t="shared" si="2"/>
        <v>0</v>
      </c>
      <c r="AI21" s="90">
        <f t="shared" si="2"/>
        <v>0</v>
      </c>
      <c r="AJ21" s="90">
        <f t="shared" si="2"/>
        <v>0</v>
      </c>
      <c r="AK21" s="90">
        <f t="shared" si="2"/>
        <v>0</v>
      </c>
      <c r="AL21" s="91">
        <f t="shared" si="2"/>
        <v>0</v>
      </c>
    </row>
    <row r="22" spans="1:38" ht="24.75" customHeight="1">
      <c r="A22" s="21"/>
      <c r="B22" s="6" t="s">
        <v>38</v>
      </c>
      <c r="C22" s="125">
        <v>11</v>
      </c>
      <c r="D22" s="93">
        <v>36</v>
      </c>
      <c r="E22" s="93"/>
      <c r="F22" s="62">
        <f>SUM(C22:E22)</f>
        <v>47</v>
      </c>
      <c r="G22" s="93">
        <v>51</v>
      </c>
      <c r="H22" s="93">
        <v>47</v>
      </c>
      <c r="I22" s="93">
        <v>40961.51442778413</v>
      </c>
      <c r="J22" s="93">
        <v>0</v>
      </c>
      <c r="K22" s="93">
        <v>6786.81</v>
      </c>
      <c r="L22" s="241">
        <v>17963.88</v>
      </c>
      <c r="M22" s="93"/>
      <c r="N22" s="76">
        <f>SUM(K22:M22)</f>
        <v>24750.690000000002</v>
      </c>
      <c r="O22" s="93">
        <v>0</v>
      </c>
      <c r="P22" s="93">
        <v>31133.69070526988</v>
      </c>
      <c r="Q22" s="93">
        <v>31133.69070526988</v>
      </c>
      <c r="R22" s="93">
        <v>817.32</v>
      </c>
      <c r="S22" s="93">
        <v>7514.42</v>
      </c>
      <c r="T22" s="93"/>
      <c r="U22" s="62">
        <f>SUM(R22:T22)</f>
        <v>8331.74</v>
      </c>
      <c r="V22" s="93"/>
      <c r="W22" s="93"/>
      <c r="X22" s="93"/>
      <c r="Y22" s="62">
        <f>SUM(V22:X22)</f>
        <v>0</v>
      </c>
      <c r="Z22" s="93">
        <v>19819.2854</v>
      </c>
      <c r="AA22" s="94">
        <v>19819.2854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27</v>
      </c>
      <c r="D23" s="135">
        <v>3</v>
      </c>
      <c r="E23" s="135"/>
      <c r="F23" s="59">
        <f>SUM(C23:E23)</f>
        <v>30</v>
      </c>
      <c r="G23" s="135">
        <v>30</v>
      </c>
      <c r="H23" s="135">
        <v>30</v>
      </c>
      <c r="I23" s="135">
        <v>9928.716316164384</v>
      </c>
      <c r="J23" s="135">
        <v>0</v>
      </c>
      <c r="K23" s="135">
        <v>6226.15</v>
      </c>
      <c r="L23" s="248">
        <v>1732.4</v>
      </c>
      <c r="M23" s="135"/>
      <c r="N23" s="56">
        <f>SUM(K23:M23)</f>
        <v>7958.549999999999</v>
      </c>
      <c r="O23" s="135">
        <v>0</v>
      </c>
      <c r="P23" s="135">
        <v>5847.979208100512</v>
      </c>
      <c r="Q23" s="135">
        <v>5847.979208100512</v>
      </c>
      <c r="R23" s="135">
        <v>1740.43</v>
      </c>
      <c r="S23" s="135">
        <v>0</v>
      </c>
      <c r="T23" s="135"/>
      <c r="U23" s="59">
        <f>SUM(R23:T23)</f>
        <v>1740.43</v>
      </c>
      <c r="V23" s="135"/>
      <c r="W23" s="135"/>
      <c r="X23" s="135"/>
      <c r="Y23" s="59">
        <f>SUM(V23:X23)</f>
        <v>0</v>
      </c>
      <c r="Z23" s="135">
        <v>1410.43</v>
      </c>
      <c r="AA23" s="136">
        <v>1410.43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>SUM(C25:C27)</f>
        <v>42</v>
      </c>
      <c r="D24" s="114">
        <f>SUM(D25:D27)</f>
        <v>38</v>
      </c>
      <c r="E24" s="114">
        <f>SUM(E25:E27)</f>
        <v>0</v>
      </c>
      <c r="F24" s="70">
        <f>SUM(F25:F27)</f>
        <v>80</v>
      </c>
      <c r="G24" s="114">
        <f>SUM(G25:G27)</f>
        <v>86</v>
      </c>
      <c r="H24" s="114">
        <f>SUM(H25:H27)</f>
        <v>76</v>
      </c>
      <c r="I24" s="114">
        <f>SUM(I25:I27)</f>
        <v>14591.240902161055</v>
      </c>
      <c r="J24" s="114">
        <f>SUM(J25:J27)</f>
        <v>1291.85</v>
      </c>
      <c r="K24" s="114">
        <f>SUM(K25:K27)</f>
        <v>7661.91</v>
      </c>
      <c r="L24" s="249">
        <f>SUM(L25:L27)</f>
        <v>3706.34</v>
      </c>
      <c r="M24" s="114">
        <f>SUM(M25:M27)</f>
        <v>0</v>
      </c>
      <c r="N24" s="15">
        <f>SUM(N25:N27)</f>
        <v>11368.25</v>
      </c>
      <c r="O24" s="114">
        <f>SUM(O25:O27)</f>
        <v>1291.85</v>
      </c>
      <c r="P24" s="114">
        <f>SUM(P25:P27)</f>
        <v>10637.68444749596</v>
      </c>
      <c r="Q24" s="114">
        <f>SUM(Q25:Q27)</f>
        <v>9876.731707769934</v>
      </c>
      <c r="R24" s="114">
        <v>0</v>
      </c>
      <c r="S24" s="114">
        <f>SUM(S25:S27)</f>
        <v>1200</v>
      </c>
      <c r="T24" s="114">
        <f>SUM(T25:T27)</f>
        <v>0</v>
      </c>
      <c r="U24" s="70">
        <f>SUM(U25:U27)</f>
        <v>1200</v>
      </c>
      <c r="V24" s="114">
        <f>SUM(V25:V27)</f>
        <v>0</v>
      </c>
      <c r="W24" s="114">
        <f>SUM(W25:W27)</f>
        <v>0</v>
      </c>
      <c r="X24" s="114">
        <f>SUM(X25:X27)</f>
        <v>0</v>
      </c>
      <c r="Y24" s="70">
        <f>SUM(Y25:Y27)</f>
        <v>0</v>
      </c>
      <c r="Z24" s="114">
        <f>SUM(Z25:Z27)</f>
        <v>1200</v>
      </c>
      <c r="AA24" s="115">
        <f>SUM(AA25:AA27)</f>
        <v>1200</v>
      </c>
      <c r="AC24" s="113">
        <f aca="true" t="shared" si="3" ref="AC24:AL24">SUM(AC25:AC27)</f>
        <v>0</v>
      </c>
      <c r="AD24" s="114">
        <f t="shared" si="3"/>
        <v>0</v>
      </c>
      <c r="AE24" s="114">
        <f t="shared" si="3"/>
        <v>0</v>
      </c>
      <c r="AF24" s="114">
        <f t="shared" si="3"/>
        <v>0</v>
      </c>
      <c r="AG24" s="114">
        <f t="shared" si="3"/>
        <v>0</v>
      </c>
      <c r="AH24" s="114">
        <f t="shared" si="3"/>
        <v>0</v>
      </c>
      <c r="AI24" s="114">
        <f t="shared" si="3"/>
        <v>0</v>
      </c>
      <c r="AJ24" s="114">
        <f t="shared" si="3"/>
        <v>0</v>
      </c>
      <c r="AK24" s="114">
        <f t="shared" si="3"/>
        <v>0</v>
      </c>
      <c r="AL24" s="115">
        <f t="shared" si="3"/>
        <v>0</v>
      </c>
    </row>
    <row r="25" spans="1:38" ht="24.75" customHeight="1">
      <c r="A25" s="17"/>
      <c r="B25" s="6" t="s">
        <v>42</v>
      </c>
      <c r="C25" s="125">
        <v>0</v>
      </c>
      <c r="D25" s="93">
        <v>0</v>
      </c>
      <c r="E25" s="93"/>
      <c r="F25" s="62">
        <f>SUM(C25:E25)</f>
        <v>0</v>
      </c>
      <c r="G25" s="93">
        <v>0</v>
      </c>
      <c r="H25" s="93"/>
      <c r="I25" s="93">
        <v>0</v>
      </c>
      <c r="J25" s="93">
        <v>0</v>
      </c>
      <c r="K25" s="93">
        <v>0</v>
      </c>
      <c r="L25" s="241">
        <v>0</v>
      </c>
      <c r="M25" s="93"/>
      <c r="N25" s="76">
        <f>SUM(K25:M25)</f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/>
      <c r="U25" s="62">
        <f>SUM(R25:T25)</f>
        <v>0</v>
      </c>
      <c r="V25" s="93"/>
      <c r="W25" s="93"/>
      <c r="X25" s="93"/>
      <c r="Y25" s="62">
        <f>SUM(V25:X25)</f>
        <v>0</v>
      </c>
      <c r="Z25" s="93">
        <v>0</v>
      </c>
      <c r="AA25" s="94">
        <v>0</v>
      </c>
      <c r="AC25" s="92"/>
      <c r="AD25" s="93"/>
      <c r="AE25" s="93"/>
      <c r="AF25" s="93"/>
      <c r="AG25" s="93"/>
      <c r="AH25" s="93"/>
      <c r="AI25" s="93"/>
      <c r="AJ25" s="93"/>
      <c r="AK25" s="93"/>
      <c r="AL25" s="94"/>
    </row>
    <row r="26" spans="1:38" ht="24.75" customHeight="1">
      <c r="A26" s="18"/>
      <c r="B26" s="7" t="s">
        <v>3</v>
      </c>
      <c r="C26" s="32">
        <v>38</v>
      </c>
      <c r="D26" s="129">
        <v>38</v>
      </c>
      <c r="E26" s="129"/>
      <c r="F26" s="60">
        <f>SUM(C26:E26)</f>
        <v>76</v>
      </c>
      <c r="G26" s="129">
        <v>80</v>
      </c>
      <c r="H26" s="129">
        <v>76</v>
      </c>
      <c r="I26" s="129">
        <v>11155.980902161054</v>
      </c>
      <c r="J26" s="129">
        <v>0</v>
      </c>
      <c r="K26" s="129">
        <v>4226.65</v>
      </c>
      <c r="L26" s="250">
        <v>3706.34</v>
      </c>
      <c r="M26" s="129"/>
      <c r="N26" s="57">
        <f>SUM(K26:M26)</f>
        <v>7932.99</v>
      </c>
      <c r="O26" s="129">
        <v>0</v>
      </c>
      <c r="P26" s="129">
        <v>7698.506872153494</v>
      </c>
      <c r="Q26" s="129">
        <v>7698.506872153494</v>
      </c>
      <c r="R26" s="129">
        <v>0</v>
      </c>
      <c r="S26" s="129">
        <v>1200</v>
      </c>
      <c r="T26" s="129"/>
      <c r="U26" s="60">
        <f>SUM(R26:T26)</f>
        <v>1200</v>
      </c>
      <c r="V26" s="129"/>
      <c r="W26" s="129"/>
      <c r="X26" s="129"/>
      <c r="Y26" s="60">
        <f>SUM(V26:X26)</f>
        <v>0</v>
      </c>
      <c r="Z26" s="129">
        <v>1200</v>
      </c>
      <c r="AA26" s="130">
        <v>1200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4</v>
      </c>
      <c r="D27" s="119">
        <v>0</v>
      </c>
      <c r="E27" s="119"/>
      <c r="F27" s="71">
        <f>SUM(C27:E27)</f>
        <v>4</v>
      </c>
      <c r="G27" s="119">
        <v>6</v>
      </c>
      <c r="H27" s="48"/>
      <c r="I27" s="119">
        <v>3435.2599999999998</v>
      </c>
      <c r="J27" s="119">
        <v>1291.85</v>
      </c>
      <c r="K27" s="119">
        <v>3435.26</v>
      </c>
      <c r="L27" s="251">
        <v>0</v>
      </c>
      <c r="M27" s="119"/>
      <c r="N27" s="83">
        <f>SUM(K27:M27)</f>
        <v>3435.26</v>
      </c>
      <c r="O27" s="119">
        <v>1291.85</v>
      </c>
      <c r="P27" s="119">
        <v>2939.1775753424654</v>
      </c>
      <c r="Q27" s="119">
        <v>2178.224835616438</v>
      </c>
      <c r="R27" s="119">
        <v>0</v>
      </c>
      <c r="S27" s="119">
        <v>0</v>
      </c>
      <c r="T27" s="119"/>
      <c r="U27" s="71">
        <f>SUM(R27:T27)</f>
        <v>0</v>
      </c>
      <c r="V27" s="119"/>
      <c r="W27" s="119"/>
      <c r="X27" s="119"/>
      <c r="Y27" s="71">
        <f>SUM(V27:X27)</f>
        <v>0</v>
      </c>
      <c r="Z27" s="119">
        <v>0</v>
      </c>
      <c r="AA27" s="120">
        <v>0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/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247">
        <v>0</v>
      </c>
      <c r="M28" s="111"/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/>
      <c r="U28" s="69">
        <f>SUM(R28:T28)</f>
        <v>0</v>
      </c>
      <c r="V28" s="111"/>
      <c r="W28" s="111"/>
      <c r="X28" s="111"/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/>
      <c r="F29" s="72">
        <f>SUM(C29:E29)</f>
        <v>0</v>
      </c>
      <c r="G29" s="14">
        <v>0</v>
      </c>
      <c r="H29" s="52"/>
      <c r="I29" s="14">
        <v>0</v>
      </c>
      <c r="J29" s="14">
        <v>0</v>
      </c>
      <c r="K29" s="14">
        <v>0</v>
      </c>
      <c r="L29" s="252">
        <v>0</v>
      </c>
      <c r="M29" s="14"/>
      <c r="N29" s="84">
        <f>SUM(K29:M29)</f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/>
      <c r="U29" s="72">
        <f>SUM(R29:T29)</f>
        <v>0</v>
      </c>
      <c r="V29" s="14"/>
      <c r="W29" s="14"/>
      <c r="X29" s="14"/>
      <c r="Y29" s="72">
        <f>SUM(V29:X29)</f>
        <v>0</v>
      </c>
      <c r="Z29" s="14">
        <v>0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>SUM(I31:I32)</f>
        <v>0</v>
      </c>
      <c r="J30" s="114">
        <f>SUM(J31:J32)</f>
        <v>0</v>
      </c>
      <c r="K30" s="114">
        <f>SUM(K31:K32)</f>
        <v>0</v>
      </c>
      <c r="L30" s="249">
        <f>SUM(L31:L32)</f>
        <v>0</v>
      </c>
      <c r="M30" s="114">
        <f>SUM(M31:M32)</f>
        <v>0</v>
      </c>
      <c r="N30" s="15">
        <f>SUM(N31:N32)</f>
        <v>0</v>
      </c>
      <c r="O30" s="114">
        <f>SUM(O31:O32)</f>
        <v>0</v>
      </c>
      <c r="P30" s="114">
        <f>SUM(P31:P32)</f>
        <v>0</v>
      </c>
      <c r="Q30" s="114">
        <f>SUM(Q31:Q32)</f>
        <v>0</v>
      </c>
      <c r="R30" s="114">
        <v>0</v>
      </c>
      <c r="S30" s="114">
        <f>SUM(S31:S32)</f>
        <v>0</v>
      </c>
      <c r="T30" s="114">
        <f>SUM(T31:T32)</f>
        <v>0</v>
      </c>
      <c r="U30" s="70">
        <f>SUM(U31:U32)</f>
        <v>0</v>
      </c>
      <c r="V30" s="114">
        <f>SUM(V31:V32)</f>
        <v>0</v>
      </c>
      <c r="W30" s="114">
        <f>SUM(W31:W32)</f>
        <v>0</v>
      </c>
      <c r="X30" s="114">
        <f>SUM(X31:X32)</f>
        <v>0</v>
      </c>
      <c r="Y30" s="70">
        <f>SUM(Y31:Y32)</f>
        <v>0</v>
      </c>
      <c r="Z30" s="114">
        <f>SUM(Z31:Z32)</f>
        <v>0</v>
      </c>
      <c r="AA30" s="115">
        <f>SUM(AA31:AA32)</f>
        <v>0</v>
      </c>
      <c r="AC30" s="113">
        <f aca="true" t="shared" si="4" ref="AC30:AL30">SUM(AC31:AC32)</f>
        <v>0</v>
      </c>
      <c r="AD30" s="114">
        <f t="shared" si="4"/>
        <v>0</v>
      </c>
      <c r="AE30" s="114">
        <f t="shared" si="4"/>
        <v>0</v>
      </c>
      <c r="AF30" s="114">
        <f t="shared" si="4"/>
        <v>0</v>
      </c>
      <c r="AG30" s="114">
        <f t="shared" si="4"/>
        <v>0</v>
      </c>
      <c r="AH30" s="114">
        <f t="shared" si="4"/>
        <v>0</v>
      </c>
      <c r="AI30" s="114">
        <f t="shared" si="4"/>
        <v>0</v>
      </c>
      <c r="AJ30" s="114">
        <f t="shared" si="4"/>
        <v>0</v>
      </c>
      <c r="AK30" s="114">
        <f t="shared" si="4"/>
        <v>0</v>
      </c>
      <c r="AL30" s="115">
        <f t="shared" si="4"/>
        <v>0</v>
      </c>
    </row>
    <row r="31" spans="1:38" ht="27">
      <c r="A31" s="21"/>
      <c r="B31" s="6" t="s">
        <v>48</v>
      </c>
      <c r="C31" s="35">
        <v>0</v>
      </c>
      <c r="D31" s="132">
        <v>0</v>
      </c>
      <c r="E31" s="132"/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253">
        <v>0</v>
      </c>
      <c r="M31" s="132"/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/>
      <c r="U31" s="61">
        <f>SUM(R31:T31)</f>
        <v>0</v>
      </c>
      <c r="V31" s="132"/>
      <c r="W31" s="132"/>
      <c r="X31" s="132"/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2" thickBot="1">
      <c r="A32" s="19"/>
      <c r="B32" s="42" t="s">
        <v>49</v>
      </c>
      <c r="C32" s="30">
        <v>0</v>
      </c>
      <c r="D32" s="135">
        <v>0</v>
      </c>
      <c r="E32" s="135"/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248">
        <v>0</v>
      </c>
      <c r="M32" s="135"/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/>
      <c r="U32" s="59">
        <f>SUM(R32:T32)</f>
        <v>0</v>
      </c>
      <c r="V32" s="135"/>
      <c r="W32" s="135"/>
      <c r="X32" s="135"/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4" thickBot="1">
      <c r="A33" s="13" t="s">
        <v>50</v>
      </c>
      <c r="B33" s="3" t="s">
        <v>13</v>
      </c>
      <c r="C33" s="29">
        <v>0</v>
      </c>
      <c r="D33" s="111">
        <v>0</v>
      </c>
      <c r="E33" s="111"/>
      <c r="F33" s="69">
        <f>SUM(C33:E33)</f>
        <v>0</v>
      </c>
      <c r="G33" s="111">
        <v>0</v>
      </c>
      <c r="H33" s="111"/>
      <c r="I33" s="111">
        <v>0</v>
      </c>
      <c r="J33" s="111">
        <v>0</v>
      </c>
      <c r="K33" s="111">
        <v>0</v>
      </c>
      <c r="L33" s="247">
        <v>0</v>
      </c>
      <c r="M33" s="111"/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/>
      <c r="U33" s="69">
        <f>SUM(R33:T33)</f>
        <v>0</v>
      </c>
      <c r="V33" s="111"/>
      <c r="W33" s="111"/>
      <c r="X33" s="111"/>
      <c r="Y33" s="69">
        <f>SUM(V33:X33)</f>
        <v>0</v>
      </c>
      <c r="Z33" s="111">
        <v>0</v>
      </c>
      <c r="AA33" s="112">
        <v>0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24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>SUM(I35:I36)</f>
        <v>0</v>
      </c>
      <c r="J34" s="114">
        <f>SUM(J35:J36)</f>
        <v>0</v>
      </c>
      <c r="K34" s="114">
        <f>SUM(K35:K36)</f>
        <v>0</v>
      </c>
      <c r="L34" s="249">
        <f>SUM(L35:L36)</f>
        <v>0</v>
      </c>
      <c r="M34" s="114">
        <f>SUM(M35:M36)</f>
        <v>0</v>
      </c>
      <c r="N34" s="15">
        <f>SUM(N35:N36)</f>
        <v>0</v>
      </c>
      <c r="O34" s="114">
        <f>SUM(O35:O36)</f>
        <v>0</v>
      </c>
      <c r="P34" s="114">
        <f>SUM(P35:P36)</f>
        <v>0</v>
      </c>
      <c r="Q34" s="114">
        <f>SUM(Q35:Q36)</f>
        <v>0</v>
      </c>
      <c r="R34" s="114">
        <v>0</v>
      </c>
      <c r="S34" s="114">
        <f>SUM(S35:S36)</f>
        <v>0</v>
      </c>
      <c r="T34" s="114">
        <f>SUM(T35:T36)</f>
        <v>0</v>
      </c>
      <c r="U34" s="70">
        <f>SUM(U35:U36)</f>
        <v>0</v>
      </c>
      <c r="V34" s="114">
        <f>SUM(V35:V36)</f>
        <v>0</v>
      </c>
      <c r="W34" s="114">
        <f>SUM(W35:W36)</f>
        <v>0</v>
      </c>
      <c r="X34" s="114">
        <f>SUM(X35:X36)</f>
        <v>0</v>
      </c>
      <c r="Y34" s="70">
        <f>SUM(Y35:Y36)</f>
        <v>0</v>
      </c>
      <c r="Z34" s="114">
        <f>SUM(Z35:Z36)</f>
        <v>0</v>
      </c>
      <c r="AA34" s="115">
        <f>SUM(AA35:AA36)</f>
        <v>0</v>
      </c>
      <c r="AC34" s="113">
        <f aca="true" t="shared" si="5" ref="AC34:AL34">SUM(AC35:AC36)</f>
        <v>0</v>
      </c>
      <c r="AD34" s="114">
        <f t="shared" si="5"/>
        <v>0</v>
      </c>
      <c r="AE34" s="114">
        <f t="shared" si="5"/>
        <v>0</v>
      </c>
      <c r="AF34" s="114">
        <f t="shared" si="5"/>
        <v>0</v>
      </c>
      <c r="AG34" s="114">
        <f t="shared" si="5"/>
        <v>0</v>
      </c>
      <c r="AH34" s="114">
        <f t="shared" si="5"/>
        <v>0</v>
      </c>
      <c r="AI34" s="114">
        <f t="shared" si="5"/>
        <v>0</v>
      </c>
      <c r="AJ34" s="114">
        <f t="shared" si="5"/>
        <v>0</v>
      </c>
      <c r="AK34" s="114">
        <f t="shared" si="5"/>
        <v>0</v>
      </c>
      <c r="AL34" s="115">
        <f t="shared" si="5"/>
        <v>0</v>
      </c>
    </row>
    <row r="35" spans="1:38" ht="27">
      <c r="A35" s="21"/>
      <c r="B35" s="8" t="s">
        <v>52</v>
      </c>
      <c r="C35" s="27">
        <v>0</v>
      </c>
      <c r="D35" s="105">
        <v>0</v>
      </c>
      <c r="E35" s="105"/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245">
        <v>0</v>
      </c>
      <c r="M35" s="105"/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/>
      <c r="U35" s="67">
        <f>SUM(R35:T35)</f>
        <v>0</v>
      </c>
      <c r="V35" s="105"/>
      <c r="W35" s="105"/>
      <c r="X35" s="105"/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2" thickBot="1">
      <c r="A36" s="19"/>
      <c r="B36" s="42" t="s">
        <v>53</v>
      </c>
      <c r="C36" s="30">
        <v>0</v>
      </c>
      <c r="D36" s="135">
        <v>0</v>
      </c>
      <c r="E36" s="135"/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248">
        <v>0</v>
      </c>
      <c r="M36" s="135"/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/>
      <c r="U36" s="59">
        <f>SUM(R36:T36)</f>
        <v>0</v>
      </c>
      <c r="V36" s="135"/>
      <c r="W36" s="135"/>
      <c r="X36" s="135"/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" thickBot="1">
      <c r="A37" s="13" t="s">
        <v>54</v>
      </c>
      <c r="B37" s="3" t="s">
        <v>5</v>
      </c>
      <c r="C37" s="36">
        <v>0</v>
      </c>
      <c r="D37" s="117">
        <v>0</v>
      </c>
      <c r="E37" s="117"/>
      <c r="F37" s="73">
        <f>SUM(C37:E37)</f>
        <v>0</v>
      </c>
      <c r="G37" s="117">
        <v>0</v>
      </c>
      <c r="H37" s="50"/>
      <c r="I37" s="117">
        <v>0</v>
      </c>
      <c r="J37" s="117">
        <v>0</v>
      </c>
      <c r="K37" s="117">
        <v>0</v>
      </c>
      <c r="L37" s="254">
        <v>0</v>
      </c>
      <c r="M37" s="117"/>
      <c r="N37" s="85">
        <f>SUM(K37:M37)</f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/>
      <c r="U37" s="73">
        <f>SUM(R37:T37)</f>
        <v>0</v>
      </c>
      <c r="V37" s="117"/>
      <c r="W37" s="117"/>
      <c r="X37" s="117"/>
      <c r="Y37" s="73">
        <f>SUM(V37:X37)</f>
        <v>0</v>
      </c>
      <c r="Z37" s="117">
        <v>0</v>
      </c>
      <c r="AA37" s="118">
        <v>0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4" thickBot="1">
      <c r="A38" s="13" t="s">
        <v>55</v>
      </c>
      <c r="B38" s="3" t="s">
        <v>56</v>
      </c>
      <c r="C38" s="29">
        <v>0</v>
      </c>
      <c r="D38" s="111">
        <v>0</v>
      </c>
      <c r="E38" s="111"/>
      <c r="F38" s="69">
        <f>SUM(C38:E38)</f>
        <v>0</v>
      </c>
      <c r="G38" s="111">
        <v>2</v>
      </c>
      <c r="H38" s="51"/>
      <c r="I38" s="111">
        <v>0</v>
      </c>
      <c r="J38" s="111">
        <v>0</v>
      </c>
      <c r="K38" s="111">
        <v>0</v>
      </c>
      <c r="L38" s="247">
        <v>0</v>
      </c>
      <c r="M38" s="111"/>
      <c r="N38" s="82">
        <f>SUM(K38:M38)</f>
        <v>0</v>
      </c>
      <c r="O38" s="111">
        <v>0</v>
      </c>
      <c r="P38" s="111">
        <v>385.07210958904113</v>
      </c>
      <c r="Q38" s="111">
        <v>385.07210958904113</v>
      </c>
      <c r="R38" s="111">
        <v>0</v>
      </c>
      <c r="S38" s="111">
        <v>0</v>
      </c>
      <c r="T38" s="111"/>
      <c r="U38" s="69">
        <f>SUM(R38:T38)</f>
        <v>0</v>
      </c>
      <c r="V38" s="111"/>
      <c r="W38" s="111"/>
      <c r="X38" s="111"/>
      <c r="Y38" s="69">
        <f>SUM(V38:X38)</f>
        <v>0</v>
      </c>
      <c r="Z38" s="111">
        <v>0</v>
      </c>
      <c r="AA38" s="112">
        <v>0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" thickBot="1">
      <c r="A39" s="13" t="s">
        <v>57</v>
      </c>
      <c r="B39" s="3" t="s">
        <v>6</v>
      </c>
      <c r="C39" s="29">
        <v>0</v>
      </c>
      <c r="D39" s="111">
        <v>0</v>
      </c>
      <c r="E39" s="111"/>
      <c r="F39" s="69">
        <f>SUM(C39:E39)</f>
        <v>0</v>
      </c>
      <c r="G39" s="111">
        <v>1</v>
      </c>
      <c r="H39" s="51"/>
      <c r="I39" s="111">
        <v>0</v>
      </c>
      <c r="J39" s="111">
        <v>0</v>
      </c>
      <c r="K39" s="111">
        <v>0</v>
      </c>
      <c r="L39" s="247">
        <v>0</v>
      </c>
      <c r="M39" s="111"/>
      <c r="N39" s="82">
        <f>SUM(K39:M39)</f>
        <v>0</v>
      </c>
      <c r="O39" s="111">
        <v>0</v>
      </c>
      <c r="P39" s="111">
        <v>366.73249315068495</v>
      </c>
      <c r="Q39" s="111">
        <v>366.73249315068495</v>
      </c>
      <c r="R39" s="111">
        <v>0</v>
      </c>
      <c r="S39" s="111">
        <v>0</v>
      </c>
      <c r="T39" s="111"/>
      <c r="U39" s="69">
        <f>SUM(R39:T39)</f>
        <v>0</v>
      </c>
      <c r="V39" s="111"/>
      <c r="W39" s="111"/>
      <c r="X39" s="111"/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" thickBot="1">
      <c r="A40" s="13" t="s">
        <v>58</v>
      </c>
      <c r="B40" s="3" t="s">
        <v>7</v>
      </c>
      <c r="C40" s="24">
        <f>SUM(C41:C43)</f>
        <v>1617</v>
      </c>
      <c r="D40" s="90">
        <f>SUM(D41:D43)</f>
        <v>0</v>
      </c>
      <c r="E40" s="90">
        <f>SUM(E41:E43)</f>
        <v>0</v>
      </c>
      <c r="F40" s="66">
        <f>SUM(F41:F43)</f>
        <v>1617</v>
      </c>
      <c r="G40" s="90">
        <f>SUM(G41:G43)</f>
        <v>316</v>
      </c>
      <c r="H40" s="51"/>
      <c r="I40" s="90">
        <f>SUM(I41:I43)</f>
        <v>333426.5452917362</v>
      </c>
      <c r="J40" s="90">
        <f>SUM(J41:J43)</f>
        <v>0</v>
      </c>
      <c r="K40" s="90">
        <f>SUM(K41:K43)</f>
        <v>333426</v>
      </c>
      <c r="L40" s="244">
        <f>SUM(L41:L43)</f>
        <v>0</v>
      </c>
      <c r="M40" s="90">
        <f>SUM(M41:M43)</f>
        <v>0</v>
      </c>
      <c r="N40" s="75">
        <f>SUM(N41:N43)</f>
        <v>333426</v>
      </c>
      <c r="O40" s="90">
        <f>SUM(O41:O43)</f>
        <v>0</v>
      </c>
      <c r="P40" s="90">
        <f>SUM(P41:P43)</f>
        <v>288204.41539634654</v>
      </c>
      <c r="Q40" s="90">
        <f>SUM(Q41:Q43)</f>
        <v>288204.41539634654</v>
      </c>
      <c r="R40" s="90">
        <v>25374.21</v>
      </c>
      <c r="S40" s="90">
        <f>SUM(S41:S43)</f>
        <v>0</v>
      </c>
      <c r="T40" s="90">
        <f>SUM(T41:T43)</f>
        <v>0</v>
      </c>
      <c r="U40" s="66">
        <f>SUM(U41:U43)</f>
        <v>25374.21</v>
      </c>
      <c r="V40" s="90">
        <f>SUM(V41:V43)</f>
        <v>0</v>
      </c>
      <c r="W40" s="90">
        <f>SUM(W41:W43)</f>
        <v>0</v>
      </c>
      <c r="X40" s="90">
        <f>SUM(X41:X43)</f>
        <v>0</v>
      </c>
      <c r="Y40" s="66">
        <f>SUM(Y41:Y43)</f>
        <v>0</v>
      </c>
      <c r="Z40" s="90">
        <f>SUM(Z41:Z43)</f>
        <v>14689.380000000005</v>
      </c>
      <c r="AA40" s="91">
        <f>SUM(AA41:AA43)</f>
        <v>14689.380000000005</v>
      </c>
      <c r="AC40" s="89">
        <f aca="true" t="shared" si="6" ref="AC40:AL40">SUM(AC41:AC43)</f>
        <v>0</v>
      </c>
      <c r="AD40" s="90">
        <f t="shared" si="6"/>
        <v>0</v>
      </c>
      <c r="AE40" s="90">
        <f t="shared" si="6"/>
        <v>0</v>
      </c>
      <c r="AF40" s="90">
        <f t="shared" si="6"/>
        <v>0</v>
      </c>
      <c r="AG40" s="90">
        <f t="shared" si="6"/>
        <v>0</v>
      </c>
      <c r="AH40" s="90">
        <f t="shared" si="6"/>
        <v>0</v>
      </c>
      <c r="AI40" s="90">
        <f t="shared" si="6"/>
        <v>0</v>
      </c>
      <c r="AJ40" s="90">
        <f t="shared" si="6"/>
        <v>0</v>
      </c>
      <c r="AK40" s="90">
        <f t="shared" si="6"/>
        <v>0</v>
      </c>
      <c r="AL40" s="91">
        <f t="shared" si="6"/>
        <v>0</v>
      </c>
    </row>
    <row r="41" spans="1:38" ht="27">
      <c r="A41" s="17"/>
      <c r="B41" s="9" t="s">
        <v>59</v>
      </c>
      <c r="C41" s="37">
        <v>0</v>
      </c>
      <c r="D41" s="122">
        <v>0</v>
      </c>
      <c r="E41" s="122"/>
      <c r="F41" s="74">
        <f>SUM(C41:E41)</f>
        <v>0</v>
      </c>
      <c r="G41" s="122">
        <v>0</v>
      </c>
      <c r="H41" s="49"/>
      <c r="I41" s="122">
        <v>0</v>
      </c>
      <c r="J41" s="122">
        <v>0</v>
      </c>
      <c r="K41" s="122">
        <v>0</v>
      </c>
      <c r="L41" s="255">
        <v>0</v>
      </c>
      <c r="M41" s="122"/>
      <c r="N41" s="86">
        <f>SUM(K41:M41)</f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/>
      <c r="U41" s="74">
        <f>SUM(R41:T41)</f>
        <v>0</v>
      </c>
      <c r="V41" s="122"/>
      <c r="W41" s="122"/>
      <c r="X41" s="122"/>
      <c r="Y41" s="74">
        <f>SUM(V41:X41)</f>
        <v>0</v>
      </c>
      <c r="Z41" s="122">
        <v>0</v>
      </c>
      <c r="AA41" s="123">
        <v>0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27">
      <c r="A42" s="18"/>
      <c r="B42" s="7" t="s">
        <v>60</v>
      </c>
      <c r="C42" s="32">
        <v>1614</v>
      </c>
      <c r="D42" s="129">
        <v>0</v>
      </c>
      <c r="E42" s="129"/>
      <c r="F42" s="60">
        <f>SUM(C42:E42)</f>
        <v>1614</v>
      </c>
      <c r="G42" s="129">
        <v>313</v>
      </c>
      <c r="H42" s="127"/>
      <c r="I42" s="129">
        <v>322941.5440895504</v>
      </c>
      <c r="J42" s="129">
        <v>0</v>
      </c>
      <c r="K42" s="129">
        <v>322941</v>
      </c>
      <c r="L42" s="250">
        <v>0</v>
      </c>
      <c r="M42" s="129"/>
      <c r="N42" s="57">
        <f>SUM(K42:M42)</f>
        <v>322941</v>
      </c>
      <c r="O42" s="129">
        <v>0</v>
      </c>
      <c r="P42" s="129">
        <v>287177.0095820834</v>
      </c>
      <c r="Q42" s="129">
        <v>287177.0095820834</v>
      </c>
      <c r="R42" s="129">
        <v>17286</v>
      </c>
      <c r="S42" s="129">
        <v>0</v>
      </c>
      <c r="T42" s="129"/>
      <c r="U42" s="60">
        <f>SUM(R42:T42)</f>
        <v>17286</v>
      </c>
      <c r="V42" s="129"/>
      <c r="W42" s="129"/>
      <c r="X42" s="129"/>
      <c r="Y42" s="60">
        <f>SUM(V42:X42)</f>
        <v>0</v>
      </c>
      <c r="Z42" s="129">
        <v>14689.380000000005</v>
      </c>
      <c r="AA42" s="130">
        <v>14689.380000000005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" thickBot="1">
      <c r="A43" s="19"/>
      <c r="B43" s="44" t="s">
        <v>61</v>
      </c>
      <c r="C43" s="33">
        <v>3</v>
      </c>
      <c r="D43" s="119">
        <v>0</v>
      </c>
      <c r="E43" s="119"/>
      <c r="F43" s="71">
        <f>SUM(C43:E43)</f>
        <v>3</v>
      </c>
      <c r="G43" s="119">
        <v>3</v>
      </c>
      <c r="H43" s="48"/>
      <c r="I43" s="119">
        <v>10485.001202185793</v>
      </c>
      <c r="J43" s="119">
        <v>0</v>
      </c>
      <c r="K43" s="119">
        <v>10485</v>
      </c>
      <c r="L43" s="251">
        <v>0</v>
      </c>
      <c r="M43" s="119"/>
      <c r="N43" s="83">
        <f>SUM(K43:M43)</f>
        <v>10485</v>
      </c>
      <c r="O43" s="119">
        <v>0</v>
      </c>
      <c r="P43" s="119">
        <v>1027.4058142631816</v>
      </c>
      <c r="Q43" s="119">
        <v>1027.4058142631816</v>
      </c>
      <c r="R43" s="119">
        <v>8088.21</v>
      </c>
      <c r="S43" s="119">
        <v>0</v>
      </c>
      <c r="T43" s="119"/>
      <c r="U43" s="71">
        <f>SUM(R43:T43)</f>
        <v>8088.21</v>
      </c>
      <c r="V43" s="119"/>
      <c r="W43" s="119"/>
      <c r="X43" s="119"/>
      <c r="Y43" s="71">
        <f>SUM(V43:X43)</f>
        <v>0</v>
      </c>
      <c r="Z43" s="119">
        <v>0</v>
      </c>
      <c r="AA43" s="120">
        <v>0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" thickBot="1">
      <c r="A44" s="13" t="s">
        <v>62</v>
      </c>
      <c r="B44" s="3" t="s">
        <v>8</v>
      </c>
      <c r="C44" s="29">
        <v>0</v>
      </c>
      <c r="D44" s="111">
        <v>0</v>
      </c>
      <c r="E44" s="111"/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247">
        <v>0</v>
      </c>
      <c r="M44" s="111"/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/>
      <c r="U44" s="69">
        <f>SUM(R44:T44)</f>
        <v>0</v>
      </c>
      <c r="V44" s="111"/>
      <c r="W44" s="111"/>
      <c r="X44" s="111"/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6" thickBot="1">
      <c r="A45" s="13" t="s">
        <v>63</v>
      </c>
      <c r="B45" s="3" t="s">
        <v>64</v>
      </c>
      <c r="C45" s="31">
        <f>SUM(C46:C48)</f>
        <v>2</v>
      </c>
      <c r="D45" s="114">
        <f>SUM(D46:D48)</f>
        <v>0</v>
      </c>
      <c r="E45" s="114">
        <f>SUM(E46:E48)</f>
        <v>0</v>
      </c>
      <c r="F45" s="70">
        <f>SUM(F46:F48)</f>
        <v>2</v>
      </c>
      <c r="G45" s="114">
        <f>SUM(G46:G48)</f>
        <v>2</v>
      </c>
      <c r="H45" s="51"/>
      <c r="I45" s="114">
        <f>SUM(I46:I48)</f>
        <v>19386.399999999998</v>
      </c>
      <c r="J45" s="114">
        <f>SUM(J46:J48)</f>
        <v>16684.4205</v>
      </c>
      <c r="K45" s="114">
        <f>SUM(K46:K48)</f>
        <v>19386.4</v>
      </c>
      <c r="L45" s="249">
        <f>SUM(L46:L48)</f>
        <v>0</v>
      </c>
      <c r="M45" s="114">
        <f>SUM(M46:M48)</f>
        <v>0</v>
      </c>
      <c r="N45" s="15">
        <f>SUM(N46:N48)</f>
        <v>19386.4</v>
      </c>
      <c r="O45" s="114">
        <f>SUM(O46:O48)</f>
        <v>16684.4205</v>
      </c>
      <c r="P45" s="114">
        <f>SUM(P46:P48)</f>
        <v>6214.2706849315055</v>
      </c>
      <c r="Q45" s="114">
        <f>SUM(Q46:Q48)</f>
        <v>866.113976712327</v>
      </c>
      <c r="R45" s="114"/>
      <c r="S45" s="114">
        <f>SUM(S46:S48)</f>
        <v>0</v>
      </c>
      <c r="T45" s="114">
        <f>SUM(T46:T48)</f>
        <v>0</v>
      </c>
      <c r="U45" s="70">
        <f>SUM(U46:U48)</f>
        <v>0</v>
      </c>
      <c r="V45" s="114">
        <f>SUM(V46:V48)</f>
        <v>0</v>
      </c>
      <c r="W45" s="114">
        <f>SUM(W46:W48)</f>
        <v>0</v>
      </c>
      <c r="X45" s="114">
        <f>SUM(X46:X48)</f>
        <v>0</v>
      </c>
      <c r="Y45" s="70">
        <f>SUM(Y46:Y48)</f>
        <v>0</v>
      </c>
      <c r="Z45" s="114">
        <f>SUM(Z46:Z48)</f>
        <v>0</v>
      </c>
      <c r="AA45" s="115">
        <f>SUM(AA46:AA48)</f>
        <v>0</v>
      </c>
      <c r="AC45" s="113">
        <f aca="true" t="shared" si="7" ref="AC45:AL45">SUM(AC46:AC48)</f>
        <v>0</v>
      </c>
      <c r="AD45" s="114">
        <f t="shared" si="7"/>
        <v>0</v>
      </c>
      <c r="AE45" s="114">
        <f t="shared" si="7"/>
        <v>0</v>
      </c>
      <c r="AF45" s="114">
        <f t="shared" si="7"/>
        <v>0</v>
      </c>
      <c r="AG45" s="114">
        <f t="shared" si="7"/>
        <v>0</v>
      </c>
      <c r="AH45" s="114">
        <f t="shared" si="7"/>
        <v>0</v>
      </c>
      <c r="AI45" s="114">
        <f t="shared" si="7"/>
        <v>0</v>
      </c>
      <c r="AJ45" s="114">
        <f t="shared" si="7"/>
        <v>0</v>
      </c>
      <c r="AK45" s="114">
        <f t="shared" si="7"/>
        <v>0</v>
      </c>
      <c r="AL45" s="115">
        <f t="shared" si="7"/>
        <v>0</v>
      </c>
    </row>
    <row r="46" spans="1:38" ht="14.25">
      <c r="A46" s="17"/>
      <c r="B46" s="10" t="s">
        <v>65</v>
      </c>
      <c r="C46" s="35">
        <v>0</v>
      </c>
      <c r="D46" s="132">
        <v>0</v>
      </c>
      <c r="E46" s="132"/>
      <c r="F46" s="61">
        <f>SUM(C46:E46)</f>
        <v>0</v>
      </c>
      <c r="G46" s="132">
        <v>0</v>
      </c>
      <c r="H46" s="49"/>
      <c r="I46" s="132">
        <v>0</v>
      </c>
      <c r="J46" s="132">
        <v>0</v>
      </c>
      <c r="K46" s="132">
        <v>0</v>
      </c>
      <c r="L46" s="253">
        <v>0</v>
      </c>
      <c r="M46" s="132"/>
      <c r="N46" s="58">
        <f>SUM(K46:M46)</f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/>
      <c r="U46" s="61">
        <f>SUM(R46:T46)</f>
        <v>0</v>
      </c>
      <c r="V46" s="132"/>
      <c r="W46" s="132"/>
      <c r="X46" s="132"/>
      <c r="Y46" s="61">
        <f>SUM(V46:X46)</f>
        <v>0</v>
      </c>
      <c r="Z46" s="132">
        <v>0</v>
      </c>
      <c r="AA46" s="133">
        <v>0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4.25">
      <c r="A47" s="18"/>
      <c r="B47" s="45" t="s">
        <v>66</v>
      </c>
      <c r="C47" s="126">
        <v>1</v>
      </c>
      <c r="D47" s="96">
        <v>0</v>
      </c>
      <c r="E47" s="96"/>
      <c r="F47" s="63">
        <f>SUM(C47:E47)</f>
        <v>1</v>
      </c>
      <c r="G47" s="96">
        <v>1</v>
      </c>
      <c r="H47" s="127"/>
      <c r="I47" s="96">
        <v>5815.919999999999</v>
      </c>
      <c r="J47" s="96">
        <v>5005.32615</v>
      </c>
      <c r="K47" s="96">
        <v>5815.92</v>
      </c>
      <c r="L47" s="242">
        <v>0</v>
      </c>
      <c r="M47" s="96"/>
      <c r="N47" s="77">
        <f>SUM(K47:M47)</f>
        <v>5815.92</v>
      </c>
      <c r="O47" s="96">
        <v>5005.32615</v>
      </c>
      <c r="P47" s="96">
        <v>1864.2812054794517</v>
      </c>
      <c r="Q47" s="96">
        <v>259.83419301369827</v>
      </c>
      <c r="R47" s="96">
        <v>0</v>
      </c>
      <c r="S47" s="96">
        <v>0</v>
      </c>
      <c r="T47" s="96"/>
      <c r="U47" s="63">
        <f>SUM(R47:T47)</f>
        <v>0</v>
      </c>
      <c r="V47" s="96"/>
      <c r="W47" s="96"/>
      <c r="X47" s="96"/>
      <c r="Y47" s="63">
        <f>SUM(V47:X47)</f>
        <v>0</v>
      </c>
      <c r="Z47" s="96">
        <v>0</v>
      </c>
      <c r="AA47" s="97">
        <v>0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" thickBot="1">
      <c r="A48" s="19"/>
      <c r="B48" s="11" t="s">
        <v>67</v>
      </c>
      <c r="C48" s="33">
        <v>1</v>
      </c>
      <c r="D48" s="119">
        <v>0</v>
      </c>
      <c r="E48" s="119"/>
      <c r="F48" s="71">
        <f>SUM(C48:E48)</f>
        <v>1</v>
      </c>
      <c r="G48" s="119">
        <v>1</v>
      </c>
      <c r="H48" s="127"/>
      <c r="I48" s="119">
        <v>13570.479999999998</v>
      </c>
      <c r="J48" s="119">
        <v>11679.094350000001</v>
      </c>
      <c r="K48" s="119">
        <v>13570.48</v>
      </c>
      <c r="L48" s="251">
        <v>0</v>
      </c>
      <c r="M48" s="119"/>
      <c r="N48" s="83">
        <f>SUM(K48:M48)</f>
        <v>13570.48</v>
      </c>
      <c r="O48" s="119">
        <v>11679.094350000001</v>
      </c>
      <c r="P48" s="119">
        <v>4349.989479452054</v>
      </c>
      <c r="Q48" s="119">
        <v>606.2797836986288</v>
      </c>
      <c r="R48" s="119">
        <v>0</v>
      </c>
      <c r="S48" s="119">
        <v>0</v>
      </c>
      <c r="T48" s="119"/>
      <c r="U48" s="71">
        <f>SUM(R48:T48)</f>
        <v>0</v>
      </c>
      <c r="V48" s="119"/>
      <c r="W48" s="119"/>
      <c r="X48" s="119"/>
      <c r="Y48" s="71">
        <f>SUM(V48:X48)</f>
        <v>0</v>
      </c>
      <c r="Z48" s="119">
        <v>0</v>
      </c>
      <c r="AA48" s="120">
        <v>0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" thickBot="1">
      <c r="A49" s="13" t="s">
        <v>68</v>
      </c>
      <c r="B49" s="3" t="s">
        <v>9</v>
      </c>
      <c r="C49" s="36">
        <v>0</v>
      </c>
      <c r="D49" s="117">
        <v>0</v>
      </c>
      <c r="E49" s="117"/>
      <c r="F49" s="73">
        <f>SUM(C49:E49)</f>
        <v>0</v>
      </c>
      <c r="G49" s="117"/>
      <c r="H49" s="127"/>
      <c r="I49" s="117">
        <v>0</v>
      </c>
      <c r="J49" s="117">
        <v>0</v>
      </c>
      <c r="K49" s="117">
        <v>0</v>
      </c>
      <c r="L49" s="117">
        <v>0</v>
      </c>
      <c r="M49" s="117"/>
      <c r="N49" s="85">
        <f>SUM(K49:M49)</f>
        <v>0</v>
      </c>
      <c r="O49" s="117">
        <v>0</v>
      </c>
      <c r="P49" s="117"/>
      <c r="Q49" s="117"/>
      <c r="R49" s="117">
        <v>0</v>
      </c>
      <c r="S49" s="117">
        <v>0</v>
      </c>
      <c r="T49" s="117"/>
      <c r="U49" s="73">
        <f>SUM(R49:T49)</f>
        <v>0</v>
      </c>
      <c r="V49" s="117"/>
      <c r="W49" s="117"/>
      <c r="X49" s="117"/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4.25" thickBot="1">
      <c r="A50" s="284" t="s">
        <v>69</v>
      </c>
      <c r="B50" s="285"/>
      <c r="C50" s="38">
        <f>C11+C16+C17+C20+C21+C24+C28+C29+C30+C33+C34+C37+C38+C39+C40+C44+C45+C49</f>
        <v>1709</v>
      </c>
      <c r="D50" s="15">
        <f aca="true" t="shared" si="8" ref="D50:AL50">D11+D16+D17+D20+D21+D24+D28+D29+D30+D33+D34+D37+D38+D39+D40+D44+D45+D49</f>
        <v>1223</v>
      </c>
      <c r="E50" s="15">
        <f t="shared" si="8"/>
        <v>0</v>
      </c>
      <c r="F50" s="15">
        <f t="shared" si="8"/>
        <v>2932</v>
      </c>
      <c r="G50" s="15">
        <f t="shared" si="8"/>
        <v>563</v>
      </c>
      <c r="H50" s="15">
        <f t="shared" si="8"/>
        <v>153</v>
      </c>
      <c r="I50" s="15">
        <f t="shared" si="8"/>
        <v>463131.24092498084</v>
      </c>
      <c r="J50" s="15">
        <f t="shared" si="8"/>
        <v>17976.2705</v>
      </c>
      <c r="K50" s="15">
        <f t="shared" si="8"/>
        <v>392206.87</v>
      </c>
      <c r="L50" s="15">
        <f t="shared" si="8"/>
        <v>49226.509999999995</v>
      </c>
      <c r="M50" s="15">
        <f t="shared" si="8"/>
        <v>0</v>
      </c>
      <c r="N50" s="15">
        <f t="shared" si="8"/>
        <v>441433.38</v>
      </c>
      <c r="O50" s="15">
        <f t="shared" si="8"/>
        <v>17976.2705</v>
      </c>
      <c r="P50" s="15">
        <f t="shared" si="8"/>
        <v>388586.0247478933</v>
      </c>
      <c r="Q50" s="15">
        <f t="shared" si="8"/>
        <v>382476.91529994813</v>
      </c>
      <c r="R50" s="15">
        <f t="shared" si="8"/>
        <v>27931.96</v>
      </c>
      <c r="S50" s="15">
        <f t="shared" si="8"/>
        <v>10423.65</v>
      </c>
      <c r="T50" s="15">
        <f t="shared" si="8"/>
        <v>0</v>
      </c>
      <c r="U50" s="15">
        <f t="shared" si="8"/>
        <v>38355.61</v>
      </c>
      <c r="V50" s="15">
        <f t="shared" si="8"/>
        <v>0</v>
      </c>
      <c r="W50" s="15">
        <f t="shared" si="8"/>
        <v>0</v>
      </c>
      <c r="X50" s="15">
        <f t="shared" si="8"/>
        <v>0</v>
      </c>
      <c r="Y50" s="15">
        <f t="shared" si="8"/>
        <v>0</v>
      </c>
      <c r="Z50" s="15">
        <f t="shared" si="8"/>
        <v>38828.3254</v>
      </c>
      <c r="AA50" s="16">
        <f t="shared" si="8"/>
        <v>38828.3254</v>
      </c>
      <c r="AC50" s="55">
        <f t="shared" si="8"/>
        <v>0</v>
      </c>
      <c r="AD50" s="15">
        <f t="shared" si="8"/>
        <v>0</v>
      </c>
      <c r="AE50" s="15">
        <f t="shared" si="8"/>
        <v>0</v>
      </c>
      <c r="AF50" s="15">
        <f t="shared" si="8"/>
        <v>0</v>
      </c>
      <c r="AG50" s="15">
        <f t="shared" si="8"/>
        <v>0</v>
      </c>
      <c r="AH50" s="15">
        <f t="shared" si="8"/>
        <v>0</v>
      </c>
      <c r="AI50" s="15">
        <f t="shared" si="8"/>
        <v>0</v>
      </c>
      <c r="AJ50" s="15">
        <f t="shared" si="8"/>
        <v>0</v>
      </c>
      <c r="AK50" s="15">
        <f t="shared" si="8"/>
        <v>0</v>
      </c>
      <c r="AL50" s="16">
        <f t="shared" si="8"/>
        <v>0</v>
      </c>
    </row>
    <row r="51" ht="13.5">
      <c r="Y51" s="256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lekso</cp:lastModifiedBy>
  <cp:lastPrinted>2017-10-18T12:38:28Z</cp:lastPrinted>
  <dcterms:created xsi:type="dcterms:W3CDTF">1996-10-14T23:33:28Z</dcterms:created>
  <dcterms:modified xsi:type="dcterms:W3CDTF">2017-11-09T21:06:14Z</dcterms:modified>
  <cp:category/>
  <cp:version/>
  <cp:contentType/>
  <cp:contentStatus/>
</cp:coreProperties>
</file>